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9480" windowHeight="9210" activeTab="7"/>
  </bookViews>
  <sheets>
    <sheet name="Allotments" sheetId="13" r:id="rId1"/>
    <sheet name="Cemetery" sheetId="1" r:id="rId2"/>
    <sheet name="Forum" sheetId="4" r:id="rId3"/>
    <sheet name="Dock" sheetId="7" r:id="rId4"/>
    <sheet name="Barrow Park" sheetId="6" r:id="rId5"/>
    <sheet name="Market" sheetId="8" r:id="rId6"/>
    <sheet name="Land Charges" sheetId="9" r:id="rId7"/>
    <sheet name="Estates" sheetId="10" r:id="rId8"/>
    <sheet name="Town Hall " sheetId="11" r:id="rId9"/>
  </sheets>
  <definedNames>
    <definedName name="_xlnm.Print_Area" localSheetId="0">Allotments!$A$20:$H$38</definedName>
    <definedName name="_xlnm.Print_Area" localSheetId="4">'Barrow Park'!$A$1:$D$12</definedName>
    <definedName name="_xlnm.Print_Area" localSheetId="1">Cemetery!$A$1:$F$63</definedName>
    <definedName name="_xlnm.Print_Area" localSheetId="3">Dock!$A$1:$D$6</definedName>
    <definedName name="_xlnm.Print_Area" localSheetId="2">Forum!$A$1:$L$39</definedName>
    <definedName name="_xlnm.Print_Area" localSheetId="6">'Land Charges'!$A$1:$G$17</definedName>
    <definedName name="_xlnm.Print_Area" localSheetId="5">Market!$A$1:$D$26</definedName>
    <definedName name="_xlnm.Print_Area" localSheetId="8">'Town Hall '!$A$1:$F$30</definedName>
    <definedName name="_xlnm.Print_Titles" localSheetId="0">Allotments!$1:$3</definedName>
    <definedName name="_xlnm.Print_Titles" localSheetId="1">Cemetery!$1:$3</definedName>
  </definedNames>
  <calcPr calcId="145621"/>
</workbook>
</file>

<file path=xl/calcChain.xml><?xml version="1.0" encoding="utf-8"?>
<calcChain xmlns="http://schemas.openxmlformats.org/spreadsheetml/2006/main">
  <c r="F36" i="13" l="1"/>
  <c r="F29" i="13"/>
  <c r="F27" i="13"/>
  <c r="F26" i="13"/>
  <c r="F25" i="13"/>
  <c r="F24" i="13"/>
  <c r="F5" i="13" l="1"/>
  <c r="F6" i="13"/>
  <c r="F7" i="13"/>
  <c r="F8" i="13"/>
  <c r="F10" i="13"/>
  <c r="F16" i="13"/>
  <c r="F26" i="11" l="1"/>
  <c r="F25" i="11"/>
  <c r="F23" i="11"/>
  <c r="F22" i="11"/>
  <c r="F21" i="11"/>
  <c r="F19" i="11"/>
  <c r="F18" i="11"/>
  <c r="F17" i="11"/>
  <c r="F15" i="11"/>
  <c r="F14" i="11"/>
  <c r="F13" i="11"/>
  <c r="F11" i="11"/>
  <c r="F10" i="11"/>
  <c r="F9" i="11"/>
  <c r="F6" i="11"/>
  <c r="F7" i="11"/>
  <c r="F5" i="11"/>
  <c r="F7" i="10"/>
  <c r="F6" i="10"/>
  <c r="F5" i="10"/>
  <c r="F6" i="9"/>
  <c r="F7" i="9"/>
  <c r="F8" i="9"/>
  <c r="F9" i="9"/>
  <c r="F10" i="9"/>
  <c r="F11" i="9"/>
  <c r="F12" i="9"/>
  <c r="F5" i="9"/>
  <c r="F23" i="8"/>
  <c r="F21" i="8"/>
  <c r="F20" i="8"/>
  <c r="F18" i="8"/>
  <c r="F17" i="8"/>
  <c r="F15" i="8"/>
  <c r="F14" i="8"/>
  <c r="F10" i="8"/>
  <c r="F9" i="8"/>
  <c r="F8" i="8"/>
  <c r="F6" i="8"/>
  <c r="F5" i="8"/>
  <c r="F11" i="6"/>
  <c r="F10" i="6"/>
  <c r="F6" i="6"/>
  <c r="F7" i="6"/>
  <c r="F8" i="6"/>
  <c r="F5" i="6"/>
  <c r="F5" i="7"/>
  <c r="K38" i="4"/>
  <c r="K37" i="4"/>
  <c r="K36" i="4"/>
  <c r="K35" i="4"/>
  <c r="K33" i="4"/>
  <c r="K32" i="4"/>
  <c r="K31" i="4"/>
  <c r="K30" i="4"/>
  <c r="K28" i="4"/>
  <c r="K27" i="4"/>
  <c r="K26" i="4"/>
  <c r="K25" i="4"/>
  <c r="K23" i="4"/>
  <c r="K22" i="4"/>
  <c r="K21" i="4"/>
  <c r="K20" i="4"/>
  <c r="K18" i="4"/>
  <c r="K17" i="4"/>
  <c r="K16" i="4"/>
  <c r="K15" i="4"/>
  <c r="K10" i="4"/>
  <c r="K9" i="4"/>
  <c r="K8" i="4"/>
  <c r="K7" i="4"/>
  <c r="F37" i="4"/>
  <c r="F35" i="4"/>
  <c r="F32" i="4"/>
  <c r="F30" i="4"/>
  <c r="F27" i="4"/>
  <c r="F25" i="4"/>
  <c r="F22" i="4"/>
  <c r="F20" i="4"/>
  <c r="F17" i="4"/>
  <c r="F15" i="4"/>
  <c r="F8" i="4"/>
  <c r="F9" i="4"/>
  <c r="F10" i="4"/>
  <c r="F7" i="4"/>
  <c r="F62" i="1"/>
  <c r="F61" i="1"/>
  <c r="F60" i="1"/>
  <c r="F58" i="1"/>
  <c r="F57" i="1"/>
  <c r="F56" i="1"/>
  <c r="F55" i="1"/>
  <c r="F54" i="1"/>
  <c r="F53" i="1"/>
  <c r="F52" i="1"/>
  <c r="F51" i="1"/>
  <c r="F48" i="1"/>
  <c r="F47" i="1"/>
  <c r="F46" i="1"/>
  <c r="F45" i="1"/>
  <c r="F44" i="1"/>
  <c r="F43" i="1"/>
  <c r="F41" i="1"/>
  <c r="F40" i="1"/>
  <c r="F39" i="1"/>
  <c r="F38" i="1"/>
  <c r="F37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6" i="1"/>
  <c r="F7" i="1"/>
  <c r="F8" i="1"/>
  <c r="F5" i="1"/>
</calcChain>
</file>

<file path=xl/sharedStrings.xml><?xml version="1.0" encoding="utf-8"?>
<sst xmlns="http://schemas.openxmlformats.org/spreadsheetml/2006/main" count="273" uniqueCount="159">
  <si>
    <t>Fees &amp; Charges</t>
  </si>
  <si>
    <t>Barrow Park</t>
  </si>
  <si>
    <t>Interment for 1</t>
  </si>
  <si>
    <t>Interment for 2</t>
  </si>
  <si>
    <t>Interment for 3</t>
  </si>
  <si>
    <t>Sale of Grave</t>
  </si>
  <si>
    <t>Cemetery &amp; Crematorium</t>
  </si>
  <si>
    <t>Cremation</t>
  </si>
  <si>
    <t>Resident</t>
  </si>
  <si>
    <t>Non Resident</t>
  </si>
  <si>
    <t>Interment of Ashes</t>
  </si>
  <si>
    <t>Memorial Plaques</t>
  </si>
  <si>
    <t>Cremation Grave</t>
  </si>
  <si>
    <t>Headstone</t>
  </si>
  <si>
    <t>Full Kerb</t>
  </si>
  <si>
    <t>Headstone &amp; Kerb</t>
  </si>
  <si>
    <t>Grave Maintenance</t>
  </si>
  <si>
    <t>Planting twice yearly</t>
  </si>
  <si>
    <t>2nd year heather</t>
  </si>
  <si>
    <t>Forum 28</t>
  </si>
  <si>
    <t>Main Hall</t>
  </si>
  <si>
    <t>Commercial</t>
  </si>
  <si>
    <t>Rydal Suite</t>
  </si>
  <si>
    <t>Studio</t>
  </si>
  <si>
    <t>Ante Room</t>
  </si>
  <si>
    <t>Green Room</t>
  </si>
  <si>
    <t>Grasmere Suite</t>
  </si>
  <si>
    <t>Adult</t>
  </si>
  <si>
    <t>Bowling</t>
  </si>
  <si>
    <t>OAP Green Hire</t>
  </si>
  <si>
    <t>Evening Green Hire</t>
  </si>
  <si>
    <t>1 hour casual user</t>
  </si>
  <si>
    <t>Child</t>
  </si>
  <si>
    <t>Putting</t>
  </si>
  <si>
    <t>Book of Remembrance</t>
  </si>
  <si>
    <t>2 lines</t>
  </si>
  <si>
    <t>5 lines</t>
  </si>
  <si>
    <t>5 lines &amp; emblem</t>
  </si>
  <si>
    <t>8 lines</t>
  </si>
  <si>
    <t>8 lines &amp; emblem</t>
  </si>
  <si>
    <t>White Memorial Card</t>
  </si>
  <si>
    <t>Coloured Memorial Card</t>
  </si>
  <si>
    <t>Leather Bound Booklet</t>
  </si>
  <si>
    <t>Additional Fee for Emblem (cards/books)</t>
  </si>
  <si>
    <t>Charges 2013/2014</t>
  </si>
  <si>
    <t>Dock Museum</t>
  </si>
  <si>
    <t>Hall Hire</t>
  </si>
  <si>
    <t>Miscellaneous</t>
  </si>
  <si>
    <t>Non-resident</t>
  </si>
  <si>
    <t>Crem kerbs</t>
  </si>
  <si>
    <t>Rate 1</t>
  </si>
  <si>
    <t>Rate 2</t>
  </si>
  <si>
    <t>Records search fee</t>
  </si>
  <si>
    <t>Plastic urn</t>
  </si>
  <si>
    <t>Wooden casket</t>
  </si>
  <si>
    <t>Green slate tablet &amp; plaque</t>
  </si>
  <si>
    <t>Bronze plaque</t>
  </si>
  <si>
    <t>Renewal fee - 10 years</t>
  </si>
  <si>
    <t>Rose &amp; plaque</t>
  </si>
  <si>
    <t>Memorial tree</t>
  </si>
  <si>
    <t>Perspex plaque</t>
  </si>
  <si>
    <t>Memorial seat</t>
  </si>
  <si>
    <t>Seat plaque</t>
  </si>
  <si>
    <t>Environmental surcharge</t>
  </si>
  <si>
    <t>Memorial service</t>
  </si>
  <si>
    <t>Body parts</t>
  </si>
  <si>
    <t>Scattering of ashes</t>
  </si>
  <si>
    <t>Indoor Market</t>
  </si>
  <si>
    <t>Single</t>
  </si>
  <si>
    <t>Charity table</t>
  </si>
  <si>
    <t>Double</t>
  </si>
  <si>
    <t>Promotional space</t>
  </si>
  <si>
    <t>Stockroom</t>
  </si>
  <si>
    <t>Outdoor Market</t>
  </si>
  <si>
    <t>3 days - paid in advance</t>
  </si>
  <si>
    <t>Corner stall</t>
  </si>
  <si>
    <t>Small stall</t>
  </si>
  <si>
    <t>Day</t>
  </si>
  <si>
    <t>Medium stall</t>
  </si>
  <si>
    <t>Small /medium/corner</t>
  </si>
  <si>
    <t>Non-market day per day</t>
  </si>
  <si>
    <t>Charity</t>
  </si>
  <si>
    <t>Stall</t>
  </si>
  <si>
    <t>Land Charges</t>
  </si>
  <si>
    <t>Full search</t>
  </si>
  <si>
    <t>LLC1 Form</t>
  </si>
  <si>
    <t>Con 29 Form (Part 1)</t>
  </si>
  <si>
    <t>Parcel of land full official search</t>
  </si>
  <si>
    <t>Parcel of land con 29 only</t>
  </si>
  <si>
    <t>Con 29 part II optional enquiries</t>
  </si>
  <si>
    <t>Part II Optional Enquiry No 22 when submitted with Part I</t>
  </si>
  <si>
    <t>Verification of information NOT supplied by Barrow Borough Council</t>
  </si>
  <si>
    <t>Subsidised - Sun</t>
  </si>
  <si>
    <t>Subsidised - Sun-Tue</t>
  </si>
  <si>
    <t>Subsidised - Wed-Sat</t>
  </si>
  <si>
    <t>Subsidised - half day</t>
  </si>
  <si>
    <t>Subsidised - full day</t>
  </si>
  <si>
    <t>Commercial - half day</t>
  </si>
  <si>
    <t>Commercial - full day</t>
  </si>
  <si>
    <t>Subsidised - Wed - Sat only</t>
  </si>
  <si>
    <t>Commercial - Wed-Sat only</t>
  </si>
  <si>
    <t>Estates</t>
  </si>
  <si>
    <t>Grazing - per acre</t>
  </si>
  <si>
    <t>Legal Fees</t>
  </si>
  <si>
    <t>Stable Licence Fee</t>
  </si>
  <si>
    <t>Democratic Services</t>
  </si>
  <si>
    <t>Banqueting Hall/Drawing Room/Council Chamber</t>
  </si>
  <si>
    <t>Subsidised rate - Hourly</t>
  </si>
  <si>
    <t>Subsidised rate - Half Day</t>
  </si>
  <si>
    <t>Subsidised rate - Full Day</t>
  </si>
  <si>
    <t>Non-profit Making Bodies - Hourly</t>
  </si>
  <si>
    <t>Non-profit Making Bodies - Hald Day</t>
  </si>
  <si>
    <t>Non-profit Making Bodies - Full Day</t>
  </si>
  <si>
    <t>Commercial Rate - Hourly</t>
  </si>
  <si>
    <t>Commercial Rate - Half Day</t>
  </si>
  <si>
    <t>Commercial Rate - Full Day</t>
  </si>
  <si>
    <t>Committee Room No 4/Law Library</t>
  </si>
  <si>
    <t>Commercial Rate - Full Day - CAPITA ONLY</t>
  </si>
  <si>
    <t>Commercial Rate - Half Day CAPITA ONLY</t>
  </si>
  <si>
    <t>Charges apply Monday - Friday 9.00am till 4.00 pm</t>
  </si>
  <si>
    <t>Sundays and Bank Holidays - All charges double</t>
  </si>
  <si>
    <t>30% discount for multiple room hire</t>
  </si>
  <si>
    <t>Charges 2014/2015</t>
  </si>
  <si>
    <t>Small Headstone</t>
  </si>
  <si>
    <t>Vase</t>
  </si>
  <si>
    <t>Standard Tablet</t>
  </si>
  <si>
    <t>Small Tablet</t>
  </si>
  <si>
    <t>Additional Inscription</t>
  </si>
  <si>
    <t>% Increase</t>
  </si>
  <si>
    <t>Small Headstone &amp; Crem Kerbs</t>
  </si>
  <si>
    <t>6" x 10" by tree</t>
  </si>
  <si>
    <t>Allotments</t>
  </si>
  <si>
    <t>Allotment Small Plot</t>
  </si>
  <si>
    <t>Allotment Standard Plot</t>
  </si>
  <si>
    <t>Allotmemt Large Plot</t>
  </si>
  <si>
    <t>Allotments Very Large Plot</t>
  </si>
  <si>
    <t>Garage Plots</t>
  </si>
  <si>
    <t>40 to 200 sq yards</t>
  </si>
  <si>
    <t>201-400 sq yards</t>
  </si>
  <si>
    <t>401-600 sq yards</t>
  </si>
  <si>
    <t>601-800 sq yards</t>
  </si>
  <si>
    <t>Charges 2015-2016</t>
  </si>
  <si>
    <t>Charges 2015/2016</t>
  </si>
  <si>
    <t>This has £77 in the fees &amp; charges book for 2014/15 but it has been charged out at £77.50</t>
  </si>
  <si>
    <t>Uplift 2.5% (rounded) as per D Joyce verbal instructions 11.12.2014 (a.m.)</t>
  </si>
  <si>
    <t>N\A</t>
  </si>
  <si>
    <t>Some of these show a reduction as we no longer charge VAT</t>
  </si>
  <si>
    <t>Rent increases applicable from 1st September 2015</t>
  </si>
  <si>
    <t>LLC1 Form plus Con29 Form = Full Seach charge</t>
  </si>
  <si>
    <t>* Note</t>
  </si>
  <si>
    <t>see note</t>
  </si>
  <si>
    <t>*  Garage Plot should be same price as a standard allotment plot</t>
  </si>
  <si>
    <t>(Agreed by council)</t>
  </si>
  <si>
    <t>(not included in original booklet or reported to Committee - CB 10/03/15)</t>
  </si>
  <si>
    <t>Outsized Plot</t>
  </si>
  <si>
    <t>To be charged at lower rate - CB 10/3/15</t>
  </si>
  <si>
    <t>*</t>
  </si>
  <si>
    <t>(Revised)</t>
  </si>
  <si>
    <r>
      <t xml:space="preserve">(not sure if you want to uplift to </t>
    </r>
    <r>
      <rPr>
        <b/>
        <sz val="10"/>
        <rFont val="Times New Roman"/>
        <family val="1"/>
      </rPr>
      <t xml:space="preserve">£79.50 </t>
    </r>
    <r>
      <rPr>
        <sz val="10"/>
        <rFont val="Times New Roman"/>
        <family val="1"/>
      </rPr>
      <t>or 2.5% above fees &amp; charges book at £79.00 (£79.50 being used)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</si>
</sst>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7" x14ac:knownFonts="1">
    <font>
      <sz val="10"/>
      <name val="Comic Sans MS"/>
    </font>
    <font>
      <sz val="10"/>
      <name val="Comic Sans MS"/>
      <family val="4"/>
    </font>
    <font>
      <sz val="8"/>
      <name val="Comic Sans MS"/>
      <family val="4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top" wrapText="1"/>
    </xf>
    <xf numFmtId="8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8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8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8" fontId="3" fillId="0" borderId="0" xfId="0" applyNumberFormat="1" applyFont="1" applyAlignment="1">
      <alignment horizontal="right" vertical="top"/>
    </xf>
    <xf numFmtId="8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10" fontId="3" fillId="0" borderId="0" xfId="1" applyNumberFormat="1" applyFont="1" applyAlignment="1">
      <alignment vertical="top"/>
    </xf>
    <xf numFmtId="10" fontId="3" fillId="0" borderId="0" xfId="1" applyNumberFormat="1" applyFont="1" applyAlignment="1">
      <alignment horizontal="right" vertical="top"/>
    </xf>
    <xf numFmtId="8" fontId="3" fillId="0" borderId="0" xfId="0" applyNumberFormat="1" applyFont="1" applyFill="1" applyAlignment="1">
      <alignment vertical="top"/>
    </xf>
    <xf numFmtId="0" fontId="5" fillId="0" borderId="0" xfId="0" applyFont="1" applyAlignment="1">
      <alignment horizontal="center" vertical="top" wrapText="1"/>
    </xf>
    <xf numFmtId="8" fontId="5" fillId="0" borderId="0" xfId="0" applyNumberFormat="1" applyFont="1" applyAlignment="1">
      <alignment horizontal="center" vertical="top"/>
    </xf>
    <xf numFmtId="0" fontId="3" fillId="0" borderId="0" xfId="0" applyFont="1" applyBorder="1" applyAlignment="1">
      <alignment vertical="top"/>
    </xf>
    <xf numFmtId="8" fontId="3" fillId="2" borderId="0" xfId="0" applyNumberFormat="1" applyFont="1" applyFill="1" applyAlignment="1">
      <alignment vertical="top"/>
    </xf>
    <xf numFmtId="10" fontId="3" fillId="0" borderId="0" xfId="0" applyNumberFormat="1" applyFont="1" applyAlignment="1">
      <alignment vertical="top"/>
    </xf>
    <xf numFmtId="0" fontId="6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8" fontId="3" fillId="3" borderId="0" xfId="0" applyNumberFormat="1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Alignment="1">
      <alignment horizontal="center" vertical="top" wrapText="1"/>
    </xf>
    <xf numFmtId="8" fontId="5" fillId="0" borderId="0" xfId="0" applyNumberFormat="1" applyFont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="85" zoomScaleNormal="85" workbookViewId="0">
      <selection activeCell="D32" sqref="D32"/>
    </sheetView>
  </sheetViews>
  <sheetFormatPr defaultRowHeight="12.75" x14ac:dyDescent="0.3"/>
  <cols>
    <col min="1" max="1" width="20.625" style="4" customWidth="1"/>
    <col min="2" max="2" width="17.625" style="4" customWidth="1"/>
    <col min="3" max="5" width="11" style="5" customWidth="1"/>
    <col min="6" max="16384" width="9" style="4"/>
  </cols>
  <sheetData>
    <row r="1" spans="1:8" ht="18.75" x14ac:dyDescent="0.3">
      <c r="A1" s="3" t="s">
        <v>0</v>
      </c>
    </row>
    <row r="3" spans="1:8" ht="25.5" x14ac:dyDescent="0.3">
      <c r="A3" s="6" t="s">
        <v>131</v>
      </c>
      <c r="C3" s="2" t="s">
        <v>44</v>
      </c>
      <c r="D3" s="2" t="s">
        <v>122</v>
      </c>
      <c r="E3" s="2" t="s">
        <v>141</v>
      </c>
      <c r="F3" s="7" t="s">
        <v>128</v>
      </c>
    </row>
    <row r="5" spans="1:8" x14ac:dyDescent="0.3">
      <c r="A5" s="4" t="s">
        <v>132</v>
      </c>
      <c r="B5" s="4" t="s">
        <v>137</v>
      </c>
      <c r="C5" s="5">
        <v>44</v>
      </c>
      <c r="D5" s="5">
        <v>45</v>
      </c>
      <c r="E5" s="5">
        <v>46.15</v>
      </c>
      <c r="F5" s="14">
        <f>(+E5-D5)/D5</f>
        <v>2.5555555555555522E-2</v>
      </c>
    </row>
    <row r="6" spans="1:8" x14ac:dyDescent="0.3">
      <c r="A6" s="4" t="s">
        <v>133</v>
      </c>
      <c r="B6" s="4" t="s">
        <v>138</v>
      </c>
      <c r="C6" s="5">
        <v>88.15</v>
      </c>
      <c r="D6" s="5">
        <v>90.5</v>
      </c>
      <c r="E6" s="20">
        <v>92.75</v>
      </c>
      <c r="F6" s="14">
        <f>(+E6-D6)/D6</f>
        <v>2.4861878453038673E-2</v>
      </c>
      <c r="H6" s="21"/>
    </row>
    <row r="7" spans="1:8" x14ac:dyDescent="0.3">
      <c r="A7" s="4" t="s">
        <v>134</v>
      </c>
      <c r="B7" s="4" t="s">
        <v>139</v>
      </c>
      <c r="C7" s="5">
        <v>132.19999999999999</v>
      </c>
      <c r="D7" s="5">
        <v>135.5</v>
      </c>
      <c r="E7" s="5">
        <v>138.9</v>
      </c>
      <c r="F7" s="14">
        <f>(+E7-D7)/D7</f>
        <v>2.5092250922509267E-2</v>
      </c>
    </row>
    <row r="8" spans="1:8" x14ac:dyDescent="0.3">
      <c r="A8" s="4" t="s">
        <v>135</v>
      </c>
      <c r="B8" s="4" t="s">
        <v>140</v>
      </c>
      <c r="C8" s="5">
        <v>176.3</v>
      </c>
      <c r="D8" s="5">
        <v>180.7</v>
      </c>
      <c r="E8" s="5">
        <v>185.25</v>
      </c>
      <c r="F8" s="14">
        <f>(+E8-D8)/D8</f>
        <v>2.5179856115107979E-2</v>
      </c>
    </row>
    <row r="10" spans="1:8" x14ac:dyDescent="0.3">
      <c r="A10" s="4" t="s">
        <v>136</v>
      </c>
      <c r="C10" s="5">
        <v>88.15</v>
      </c>
      <c r="D10" s="5">
        <v>90.35</v>
      </c>
      <c r="E10" s="20">
        <v>92.6</v>
      </c>
      <c r="F10" s="14">
        <f>(+E10-D10)/D10</f>
        <v>2.490315439955728E-2</v>
      </c>
    </row>
    <row r="12" spans="1:8" x14ac:dyDescent="0.3">
      <c r="E12" s="5" t="s">
        <v>151</v>
      </c>
    </row>
    <row r="13" spans="1:8" x14ac:dyDescent="0.3">
      <c r="E13" s="5" t="s">
        <v>152</v>
      </c>
    </row>
    <row r="14" spans="1:8" x14ac:dyDescent="0.3">
      <c r="E14" s="5" t="s">
        <v>155</v>
      </c>
    </row>
    <row r="16" spans="1:8" x14ac:dyDescent="0.3">
      <c r="A16" s="4" t="s">
        <v>154</v>
      </c>
      <c r="D16" s="5">
        <v>220.4</v>
      </c>
      <c r="E16" s="5">
        <v>225.91</v>
      </c>
      <c r="F16" s="14">
        <f>(+E16-D16)/D16</f>
        <v>2.499999999999996E-2</v>
      </c>
    </row>
    <row r="17" spans="1:8" x14ac:dyDescent="0.3">
      <c r="A17" s="4" t="s">
        <v>153</v>
      </c>
    </row>
    <row r="20" spans="1:8" ht="18.75" x14ac:dyDescent="0.3">
      <c r="A20" s="22" t="s">
        <v>0</v>
      </c>
      <c r="B20" s="23" t="s">
        <v>157</v>
      </c>
      <c r="C20" s="24"/>
      <c r="D20" s="24"/>
      <c r="E20" s="24"/>
      <c r="F20" s="23"/>
      <c r="G20" s="23"/>
      <c r="H20" s="23"/>
    </row>
    <row r="22" spans="1:8" ht="25.5" x14ac:dyDescent="0.3">
      <c r="A22" s="6" t="s">
        <v>131</v>
      </c>
      <c r="C22" s="2" t="s">
        <v>44</v>
      </c>
      <c r="D22" s="2" t="s">
        <v>122</v>
      </c>
      <c r="E22" s="2" t="s">
        <v>141</v>
      </c>
      <c r="F22" s="7" t="s">
        <v>128</v>
      </c>
    </row>
    <row r="24" spans="1:8" x14ac:dyDescent="0.3">
      <c r="A24" s="4" t="s">
        <v>132</v>
      </c>
      <c r="B24" s="4" t="s">
        <v>137</v>
      </c>
      <c r="C24" s="5">
        <v>44</v>
      </c>
      <c r="D24" s="5">
        <v>45</v>
      </c>
      <c r="E24" s="5">
        <v>46.15</v>
      </c>
      <c r="F24" s="14">
        <f>(+E24-D24)/D24</f>
        <v>2.5555555555555522E-2</v>
      </c>
    </row>
    <row r="25" spans="1:8" x14ac:dyDescent="0.3">
      <c r="A25" s="4" t="s">
        <v>133</v>
      </c>
      <c r="B25" s="4" t="s">
        <v>138</v>
      </c>
      <c r="C25" s="5">
        <v>88.15</v>
      </c>
      <c r="D25" s="5">
        <v>90.35</v>
      </c>
      <c r="E25" s="20">
        <v>92.6</v>
      </c>
      <c r="F25" s="14">
        <f>(+E25-D25)/D25</f>
        <v>2.490315439955728E-2</v>
      </c>
      <c r="G25" s="4" t="s">
        <v>156</v>
      </c>
    </row>
    <row r="26" spans="1:8" x14ac:dyDescent="0.3">
      <c r="A26" s="4" t="s">
        <v>134</v>
      </c>
      <c r="B26" s="4" t="s">
        <v>139</v>
      </c>
      <c r="C26" s="5">
        <v>132.19999999999999</v>
      </c>
      <c r="D26" s="5">
        <v>135.5</v>
      </c>
      <c r="E26" s="5">
        <v>138.9</v>
      </c>
      <c r="F26" s="14">
        <f>(+E26-D26)/D26</f>
        <v>2.5092250922509267E-2</v>
      </c>
    </row>
    <row r="27" spans="1:8" x14ac:dyDescent="0.3">
      <c r="A27" s="4" t="s">
        <v>135</v>
      </c>
      <c r="B27" s="4" t="s">
        <v>140</v>
      </c>
      <c r="C27" s="5">
        <v>176.3</v>
      </c>
      <c r="D27" s="5">
        <v>180.7</v>
      </c>
      <c r="E27" s="5">
        <v>185.25</v>
      </c>
      <c r="F27" s="14">
        <f>(+E27-D27)/D27</f>
        <v>2.5179856115107979E-2</v>
      </c>
    </row>
    <row r="29" spans="1:8" x14ac:dyDescent="0.3">
      <c r="A29" s="4" t="s">
        <v>136</v>
      </c>
      <c r="C29" s="5">
        <v>88.15</v>
      </c>
      <c r="D29" s="5">
        <v>90.35</v>
      </c>
      <c r="E29" s="20">
        <v>92.6</v>
      </c>
      <c r="F29" s="14">
        <f>(+E29-D29)/D29</f>
        <v>2.490315439955728E-2</v>
      </c>
    </row>
    <row r="32" spans="1:8" x14ac:dyDescent="0.3">
      <c r="D32" s="5" t="s">
        <v>151</v>
      </c>
      <c r="E32" s="4"/>
    </row>
    <row r="33" spans="1:6" x14ac:dyDescent="0.3">
      <c r="D33" s="5" t="s">
        <v>152</v>
      </c>
      <c r="E33" s="4"/>
    </row>
    <row r="34" spans="1:6" x14ac:dyDescent="0.3">
      <c r="D34" s="5" t="s">
        <v>155</v>
      </c>
      <c r="E34" s="4"/>
    </row>
    <row r="36" spans="1:6" x14ac:dyDescent="0.3">
      <c r="A36" s="4" t="s">
        <v>154</v>
      </c>
      <c r="D36" s="5">
        <v>220.4</v>
      </c>
      <c r="E36" s="5">
        <v>225.91</v>
      </c>
      <c r="F36" s="14">
        <f>(+E36-D36)/D36</f>
        <v>2.499999999999996E-2</v>
      </c>
    </row>
    <row r="37" spans="1:6" x14ac:dyDescent="0.3">
      <c r="A37" s="4" t="s">
        <v>153</v>
      </c>
    </row>
  </sheetData>
  <printOptions gridLines="1"/>
  <pageMargins left="0.74803149606299213" right="0.74803149606299213" top="0.59055118110236227" bottom="0.59055118110236227" header="0.51181102362204722" footer="0.51181102362204722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  <pageSetUpPr fitToPage="1"/>
  </sheetPr>
  <dimension ref="A1:G62"/>
  <sheetViews>
    <sheetView workbookViewId="0">
      <selection activeCell="B17" sqref="B17"/>
    </sheetView>
  </sheetViews>
  <sheetFormatPr defaultRowHeight="12.75" x14ac:dyDescent="0.3"/>
  <cols>
    <col min="1" max="1" width="16.5" style="4" customWidth="1"/>
    <col min="2" max="2" width="17.625" style="4" customWidth="1"/>
    <col min="3" max="5" width="11" style="5" customWidth="1"/>
    <col min="6" max="16384" width="9" style="4"/>
  </cols>
  <sheetData>
    <row r="1" spans="1:6" ht="18.75" x14ac:dyDescent="0.3">
      <c r="A1" s="3" t="s">
        <v>0</v>
      </c>
    </row>
    <row r="3" spans="1:6" ht="25.5" x14ac:dyDescent="0.3">
      <c r="A3" s="6" t="s">
        <v>6</v>
      </c>
      <c r="C3" s="2" t="s">
        <v>44</v>
      </c>
      <c r="D3" s="2" t="s">
        <v>122</v>
      </c>
      <c r="E3" s="2" t="s">
        <v>142</v>
      </c>
      <c r="F3" s="7" t="s">
        <v>128</v>
      </c>
    </row>
    <row r="5" spans="1:6" x14ac:dyDescent="0.3">
      <c r="A5" s="4" t="s">
        <v>5</v>
      </c>
      <c r="C5" s="5">
        <v>450</v>
      </c>
      <c r="D5" s="5">
        <v>461</v>
      </c>
      <c r="E5" s="5">
        <v>472</v>
      </c>
      <c r="F5" s="14">
        <f>(+E5-D5)/D5</f>
        <v>2.3861171366594359E-2</v>
      </c>
    </row>
    <row r="6" spans="1:6" x14ac:dyDescent="0.3">
      <c r="A6" s="4" t="s">
        <v>2</v>
      </c>
      <c r="C6" s="5">
        <v>431</v>
      </c>
      <c r="D6" s="5">
        <v>442</v>
      </c>
      <c r="E6" s="5">
        <v>453</v>
      </c>
      <c r="F6" s="14">
        <f t="shared" ref="F6:F24" si="0">(+E6-D6)/D6</f>
        <v>2.4886877828054297E-2</v>
      </c>
    </row>
    <row r="7" spans="1:6" x14ac:dyDescent="0.3">
      <c r="A7" s="4" t="s">
        <v>3</v>
      </c>
      <c r="C7" s="5">
        <v>431</v>
      </c>
      <c r="D7" s="5">
        <v>442</v>
      </c>
      <c r="E7" s="5">
        <v>453</v>
      </c>
      <c r="F7" s="14">
        <f t="shared" si="0"/>
        <v>2.4886877828054297E-2</v>
      </c>
    </row>
    <row r="8" spans="1:6" x14ac:dyDescent="0.3">
      <c r="A8" s="4" t="s">
        <v>4</v>
      </c>
      <c r="C8" s="5">
        <v>462</v>
      </c>
      <c r="D8" s="5">
        <v>474</v>
      </c>
      <c r="E8" s="5">
        <v>486</v>
      </c>
      <c r="F8" s="14">
        <f t="shared" si="0"/>
        <v>2.5316455696202531E-2</v>
      </c>
    </row>
    <row r="10" spans="1:6" x14ac:dyDescent="0.3">
      <c r="A10" s="4" t="s">
        <v>13</v>
      </c>
      <c r="C10" s="5">
        <v>82</v>
      </c>
      <c r="D10" s="5">
        <v>84</v>
      </c>
      <c r="E10" s="5">
        <v>86</v>
      </c>
      <c r="F10" s="14">
        <f t="shared" si="0"/>
        <v>2.3809523809523808E-2</v>
      </c>
    </row>
    <row r="11" spans="1:6" x14ac:dyDescent="0.3">
      <c r="A11" s="4" t="s">
        <v>14</v>
      </c>
      <c r="C11" s="5">
        <v>82</v>
      </c>
      <c r="D11" s="5">
        <v>84</v>
      </c>
      <c r="E11" s="5">
        <v>86</v>
      </c>
      <c r="F11" s="14">
        <f t="shared" si="0"/>
        <v>2.3809523809523808E-2</v>
      </c>
    </row>
    <row r="12" spans="1:6" x14ac:dyDescent="0.3">
      <c r="A12" s="4" t="s">
        <v>15</v>
      </c>
      <c r="C12" s="5">
        <v>103</v>
      </c>
      <c r="D12" s="5">
        <v>106</v>
      </c>
      <c r="E12" s="5">
        <v>109</v>
      </c>
      <c r="F12" s="14">
        <f t="shared" si="0"/>
        <v>2.8301886792452831E-2</v>
      </c>
    </row>
    <row r="13" spans="1:6" x14ac:dyDescent="0.3">
      <c r="A13" s="4" t="s">
        <v>123</v>
      </c>
      <c r="C13" s="5">
        <v>26</v>
      </c>
      <c r="D13" s="5">
        <v>27</v>
      </c>
      <c r="E13" s="5">
        <v>28</v>
      </c>
      <c r="F13" s="14">
        <f t="shared" si="0"/>
        <v>3.7037037037037035E-2</v>
      </c>
    </row>
    <row r="14" spans="1:6" x14ac:dyDescent="0.3">
      <c r="A14" s="4" t="s">
        <v>124</v>
      </c>
      <c r="C14" s="5">
        <v>26</v>
      </c>
      <c r="D14" s="5">
        <v>27</v>
      </c>
      <c r="E14" s="5">
        <v>28</v>
      </c>
      <c r="F14" s="14">
        <f t="shared" si="0"/>
        <v>3.7037037037037035E-2</v>
      </c>
    </row>
    <row r="15" spans="1:6" x14ac:dyDescent="0.3">
      <c r="A15" s="4" t="s">
        <v>49</v>
      </c>
      <c r="C15" s="5">
        <v>26</v>
      </c>
      <c r="D15" s="5">
        <v>27</v>
      </c>
      <c r="E15" s="5">
        <v>28</v>
      </c>
      <c r="F15" s="14">
        <f t="shared" si="0"/>
        <v>3.7037037037037035E-2</v>
      </c>
    </row>
    <row r="16" spans="1:6" x14ac:dyDescent="0.3">
      <c r="A16" s="4" t="s">
        <v>129</v>
      </c>
      <c r="C16" s="5">
        <v>36</v>
      </c>
      <c r="D16" s="5">
        <v>37</v>
      </c>
      <c r="E16" s="5">
        <v>38</v>
      </c>
      <c r="F16" s="14">
        <f t="shared" si="0"/>
        <v>2.7027027027027029E-2</v>
      </c>
    </row>
    <row r="17" spans="1:6" x14ac:dyDescent="0.3">
      <c r="A17" s="4" t="s">
        <v>125</v>
      </c>
      <c r="C17" s="5">
        <v>26</v>
      </c>
      <c r="D17" s="5">
        <v>27</v>
      </c>
      <c r="E17" s="5">
        <v>28</v>
      </c>
      <c r="F17" s="14">
        <f t="shared" si="0"/>
        <v>3.7037037037037035E-2</v>
      </c>
    </row>
    <row r="18" spans="1:6" x14ac:dyDescent="0.3">
      <c r="A18" s="4" t="s">
        <v>126</v>
      </c>
      <c r="B18" s="4" t="s">
        <v>130</v>
      </c>
      <c r="C18" s="16">
        <v>11</v>
      </c>
      <c r="D18" s="16">
        <v>12</v>
      </c>
      <c r="E18" s="16">
        <v>12</v>
      </c>
      <c r="F18" s="14">
        <f t="shared" si="0"/>
        <v>0</v>
      </c>
    </row>
    <row r="19" spans="1:6" x14ac:dyDescent="0.3">
      <c r="A19" s="4" t="s">
        <v>127</v>
      </c>
      <c r="C19" s="5">
        <v>26</v>
      </c>
      <c r="D19" s="5">
        <v>27</v>
      </c>
      <c r="E19" s="5">
        <v>28</v>
      </c>
      <c r="F19" s="14">
        <f t="shared" si="0"/>
        <v>3.7037037037037035E-2</v>
      </c>
    </row>
    <row r="21" spans="1:6" x14ac:dyDescent="0.3">
      <c r="A21" s="4" t="s">
        <v>16</v>
      </c>
      <c r="B21" s="4" t="s">
        <v>17</v>
      </c>
      <c r="C21" s="5">
        <v>300</v>
      </c>
      <c r="D21" s="5">
        <v>314</v>
      </c>
      <c r="E21" s="5">
        <v>0</v>
      </c>
      <c r="F21" s="14">
        <f t="shared" si="0"/>
        <v>-1</v>
      </c>
    </row>
    <row r="22" spans="1:6" x14ac:dyDescent="0.3">
      <c r="B22" s="4" t="s">
        <v>18</v>
      </c>
      <c r="C22" s="5">
        <v>180</v>
      </c>
      <c r="D22" s="5">
        <v>189</v>
      </c>
      <c r="E22" s="5">
        <v>0</v>
      </c>
      <c r="F22" s="14">
        <f t="shared" si="0"/>
        <v>-1</v>
      </c>
    </row>
    <row r="23" spans="1:6" x14ac:dyDescent="0.3">
      <c r="B23" s="4" t="s">
        <v>50</v>
      </c>
      <c r="C23" s="5">
        <v>256</v>
      </c>
      <c r="D23" s="16">
        <v>262.39999999999998</v>
      </c>
      <c r="E23" s="16">
        <v>268</v>
      </c>
      <c r="F23" s="14">
        <f t="shared" si="0"/>
        <v>2.1341463414634235E-2</v>
      </c>
    </row>
    <row r="24" spans="1:6" x14ac:dyDescent="0.3">
      <c r="B24" s="4" t="s">
        <v>51</v>
      </c>
      <c r="C24" s="5">
        <v>154</v>
      </c>
      <c r="D24" s="16">
        <v>157.85</v>
      </c>
      <c r="E24" s="16">
        <v>162</v>
      </c>
      <c r="F24" s="14">
        <f t="shared" si="0"/>
        <v>2.6290782388343401E-2</v>
      </c>
    </row>
    <row r="27" spans="1:6" x14ac:dyDescent="0.3">
      <c r="A27" s="1" t="s">
        <v>34</v>
      </c>
      <c r="B27" s="1" t="s">
        <v>35</v>
      </c>
      <c r="C27" s="5">
        <v>30</v>
      </c>
      <c r="D27" s="5">
        <v>32.4</v>
      </c>
      <c r="E27" s="5">
        <v>33.6</v>
      </c>
      <c r="F27" s="14">
        <f t="shared" ref="F27:F35" si="1">(+E27-D27)/D27</f>
        <v>3.7037037037037125E-2</v>
      </c>
    </row>
    <row r="28" spans="1:6" x14ac:dyDescent="0.3">
      <c r="A28" s="1"/>
      <c r="B28" s="1" t="s">
        <v>36</v>
      </c>
      <c r="C28" s="5">
        <v>48</v>
      </c>
      <c r="D28" s="5">
        <v>50.4</v>
      </c>
      <c r="E28" s="5">
        <v>51.6</v>
      </c>
      <c r="F28" s="14">
        <f t="shared" si="1"/>
        <v>2.3809523809523867E-2</v>
      </c>
    </row>
    <row r="29" spans="1:6" x14ac:dyDescent="0.3">
      <c r="A29" s="1"/>
      <c r="B29" s="1" t="s">
        <v>37</v>
      </c>
      <c r="C29" s="5">
        <v>84</v>
      </c>
      <c r="D29" s="5">
        <v>88.8</v>
      </c>
      <c r="E29" s="5">
        <v>91.2</v>
      </c>
      <c r="F29" s="14">
        <f t="shared" si="1"/>
        <v>2.7027027027027091E-2</v>
      </c>
    </row>
    <row r="30" spans="1:6" x14ac:dyDescent="0.3">
      <c r="A30" s="1"/>
      <c r="B30" s="1" t="s">
        <v>38</v>
      </c>
      <c r="C30" s="5">
        <v>72</v>
      </c>
      <c r="D30" s="5">
        <v>76.8</v>
      </c>
      <c r="E30" s="5">
        <v>79.2</v>
      </c>
      <c r="F30" s="14">
        <f t="shared" si="1"/>
        <v>3.1250000000000076E-2</v>
      </c>
    </row>
    <row r="31" spans="1:6" x14ac:dyDescent="0.3">
      <c r="A31" s="1"/>
      <c r="B31" s="1" t="s">
        <v>39</v>
      </c>
      <c r="C31" s="5">
        <v>108</v>
      </c>
      <c r="D31" s="5">
        <v>114</v>
      </c>
      <c r="E31" s="5">
        <v>117.6</v>
      </c>
      <c r="F31" s="14">
        <f t="shared" si="1"/>
        <v>3.1578947368421005E-2</v>
      </c>
    </row>
    <row r="32" spans="1:6" x14ac:dyDescent="0.3">
      <c r="A32" s="1" t="s">
        <v>40</v>
      </c>
      <c r="B32" s="1"/>
      <c r="C32" s="5">
        <v>24</v>
      </c>
      <c r="D32" s="5">
        <v>26.8</v>
      </c>
      <c r="E32" s="5">
        <v>27.6</v>
      </c>
      <c r="F32" s="14">
        <f t="shared" si="1"/>
        <v>2.9850746268656744E-2</v>
      </c>
    </row>
    <row r="33" spans="1:6" ht="25.5" x14ac:dyDescent="0.3">
      <c r="A33" s="1" t="s">
        <v>41</v>
      </c>
      <c r="B33" s="1"/>
      <c r="C33" s="5">
        <v>48</v>
      </c>
      <c r="D33" s="5">
        <v>50.4</v>
      </c>
      <c r="E33" s="5">
        <v>51.6</v>
      </c>
      <c r="F33" s="14">
        <f t="shared" si="1"/>
        <v>2.3809523809523867E-2</v>
      </c>
    </row>
    <row r="34" spans="1:6" x14ac:dyDescent="0.3">
      <c r="A34" s="1" t="s">
        <v>42</v>
      </c>
      <c r="B34" s="1"/>
      <c r="C34" s="5">
        <v>72</v>
      </c>
      <c r="D34" s="5">
        <v>76.8</v>
      </c>
      <c r="E34" s="5">
        <v>79.2</v>
      </c>
      <c r="F34" s="14">
        <f t="shared" si="1"/>
        <v>3.1250000000000076E-2</v>
      </c>
    </row>
    <row r="35" spans="1:6" ht="25.5" x14ac:dyDescent="0.3">
      <c r="A35" s="1" t="s">
        <v>43</v>
      </c>
      <c r="B35" s="1"/>
      <c r="C35" s="5">
        <v>48</v>
      </c>
      <c r="D35" s="5">
        <v>50.4</v>
      </c>
      <c r="E35" s="5">
        <v>51.6</v>
      </c>
      <c r="F35" s="14">
        <f t="shared" si="1"/>
        <v>2.3809523809523867E-2</v>
      </c>
    </row>
    <row r="37" spans="1:6" x14ac:dyDescent="0.3">
      <c r="A37" s="4" t="s">
        <v>7</v>
      </c>
      <c r="B37" s="4" t="s">
        <v>8</v>
      </c>
      <c r="C37" s="5">
        <v>636</v>
      </c>
      <c r="D37" s="5">
        <v>652</v>
      </c>
      <c r="E37" s="5">
        <v>668</v>
      </c>
      <c r="F37" s="14">
        <f t="shared" ref="F37:F41" si="2">(+E37-D37)/D37</f>
        <v>2.4539877300613498E-2</v>
      </c>
    </row>
    <row r="38" spans="1:6" x14ac:dyDescent="0.3">
      <c r="B38" s="4" t="s">
        <v>9</v>
      </c>
      <c r="C38" s="5">
        <v>636</v>
      </c>
      <c r="D38" s="5">
        <v>652</v>
      </c>
      <c r="E38" s="5">
        <v>668</v>
      </c>
      <c r="F38" s="14">
        <f t="shared" si="2"/>
        <v>2.4539877300613498E-2</v>
      </c>
    </row>
    <row r="39" spans="1:6" x14ac:dyDescent="0.3">
      <c r="B39" s="4" t="s">
        <v>63</v>
      </c>
      <c r="C39" s="5">
        <v>52</v>
      </c>
      <c r="D39" s="5">
        <v>53</v>
      </c>
      <c r="E39" s="5">
        <v>53</v>
      </c>
      <c r="F39" s="14">
        <f t="shared" si="2"/>
        <v>0</v>
      </c>
    </row>
    <row r="40" spans="1:6" x14ac:dyDescent="0.3">
      <c r="B40" s="4" t="s">
        <v>64</v>
      </c>
      <c r="C40" s="5">
        <v>103</v>
      </c>
      <c r="D40" s="5">
        <v>106</v>
      </c>
      <c r="E40" s="5">
        <v>109</v>
      </c>
      <c r="F40" s="14">
        <f t="shared" si="2"/>
        <v>2.8301886792452831E-2</v>
      </c>
    </row>
    <row r="41" spans="1:6" x14ac:dyDescent="0.3">
      <c r="B41" s="4" t="s">
        <v>65</v>
      </c>
      <c r="C41" s="5">
        <v>16</v>
      </c>
      <c r="D41" s="5">
        <v>16.5</v>
      </c>
      <c r="E41" s="5">
        <v>17</v>
      </c>
      <c r="F41" s="14">
        <f t="shared" si="2"/>
        <v>3.0303030303030304E-2</v>
      </c>
    </row>
    <row r="43" spans="1:6" x14ac:dyDescent="0.3">
      <c r="A43" s="4" t="s">
        <v>12</v>
      </c>
      <c r="C43" s="5">
        <v>155</v>
      </c>
      <c r="D43" s="5">
        <v>159</v>
      </c>
      <c r="E43" s="5">
        <v>163</v>
      </c>
      <c r="F43" s="14">
        <f t="shared" ref="F43:F48" si="3">(+E43-D43)/D43</f>
        <v>2.5157232704402517E-2</v>
      </c>
    </row>
    <row r="44" spans="1:6" x14ac:dyDescent="0.3">
      <c r="A44" s="4" t="s">
        <v>10</v>
      </c>
      <c r="B44" s="4" t="s">
        <v>8</v>
      </c>
      <c r="C44" s="5">
        <v>165</v>
      </c>
      <c r="D44" s="5">
        <v>170</v>
      </c>
      <c r="E44" s="5">
        <v>174</v>
      </c>
      <c r="F44" s="14">
        <f t="shared" si="3"/>
        <v>2.3529411764705882E-2</v>
      </c>
    </row>
    <row r="45" spans="1:6" x14ac:dyDescent="0.3">
      <c r="B45" s="4" t="s">
        <v>48</v>
      </c>
      <c r="C45" s="5">
        <v>205</v>
      </c>
      <c r="D45" s="5">
        <v>170</v>
      </c>
      <c r="E45" s="5">
        <v>174</v>
      </c>
      <c r="F45" s="14">
        <f t="shared" si="3"/>
        <v>2.3529411764705882E-2</v>
      </c>
    </row>
    <row r="46" spans="1:6" x14ac:dyDescent="0.3">
      <c r="A46" s="4" t="s">
        <v>53</v>
      </c>
      <c r="C46" s="5">
        <v>21</v>
      </c>
      <c r="D46" s="5">
        <v>21.5</v>
      </c>
      <c r="E46" s="5">
        <v>22</v>
      </c>
      <c r="F46" s="14">
        <f t="shared" si="3"/>
        <v>2.3255813953488372E-2</v>
      </c>
    </row>
    <row r="47" spans="1:6" x14ac:dyDescent="0.3">
      <c r="A47" s="4" t="s">
        <v>54</v>
      </c>
      <c r="C47" s="5">
        <v>41</v>
      </c>
      <c r="D47" s="5">
        <v>42</v>
      </c>
      <c r="E47" s="5">
        <v>43</v>
      </c>
      <c r="F47" s="14">
        <f t="shared" si="3"/>
        <v>2.3809523809523808E-2</v>
      </c>
    </row>
    <row r="48" spans="1:6" x14ac:dyDescent="0.3">
      <c r="A48" s="4" t="s">
        <v>66</v>
      </c>
      <c r="C48" s="5">
        <v>21</v>
      </c>
      <c r="D48" s="5">
        <v>21.5</v>
      </c>
      <c r="E48" s="5">
        <v>22</v>
      </c>
      <c r="F48" s="14">
        <f t="shared" si="3"/>
        <v>2.3255813953488372E-2</v>
      </c>
    </row>
    <row r="51" spans="1:7" x14ac:dyDescent="0.3">
      <c r="A51" s="4" t="s">
        <v>11</v>
      </c>
      <c r="B51" s="4" t="s">
        <v>55</v>
      </c>
      <c r="C51" s="5">
        <v>192</v>
      </c>
      <c r="D51" s="5">
        <v>201.6</v>
      </c>
      <c r="E51" s="5">
        <v>172</v>
      </c>
      <c r="F51" s="14">
        <f t="shared" ref="F51:F58" si="4">(+E51-D51)/D51</f>
        <v>-0.1468253968253968</v>
      </c>
      <c r="G51" s="4" t="s">
        <v>146</v>
      </c>
    </row>
    <row r="52" spans="1:7" x14ac:dyDescent="0.3">
      <c r="B52" s="4" t="s">
        <v>56</v>
      </c>
      <c r="C52" s="5">
        <v>120</v>
      </c>
      <c r="D52" s="5">
        <v>127.2</v>
      </c>
      <c r="E52" s="5">
        <v>109</v>
      </c>
      <c r="F52" s="14">
        <f t="shared" si="4"/>
        <v>-0.14308176100628933</v>
      </c>
    </row>
    <row r="53" spans="1:7" x14ac:dyDescent="0.3">
      <c r="B53" s="4" t="s">
        <v>57</v>
      </c>
      <c r="C53" s="5">
        <v>36</v>
      </c>
      <c r="D53" s="5">
        <v>38.4</v>
      </c>
      <c r="E53" s="5">
        <v>33</v>
      </c>
      <c r="F53" s="14">
        <f t="shared" si="4"/>
        <v>-0.14062499999999997</v>
      </c>
    </row>
    <row r="54" spans="1:7" x14ac:dyDescent="0.3">
      <c r="B54" s="4" t="s">
        <v>58</v>
      </c>
      <c r="C54" s="5">
        <v>144</v>
      </c>
      <c r="D54" s="5">
        <v>151.19999999999999</v>
      </c>
      <c r="E54" s="5">
        <v>154.80000000000001</v>
      </c>
      <c r="F54" s="14">
        <f t="shared" si="4"/>
        <v>2.3809523809523961E-2</v>
      </c>
    </row>
    <row r="55" spans="1:7" x14ac:dyDescent="0.3">
      <c r="B55" s="4" t="s">
        <v>59</v>
      </c>
      <c r="C55" s="5">
        <v>96</v>
      </c>
      <c r="D55" s="5">
        <v>100.8</v>
      </c>
      <c r="E55" s="5">
        <v>103.2</v>
      </c>
      <c r="F55" s="14">
        <f t="shared" si="4"/>
        <v>2.3809523809523867E-2</v>
      </c>
    </row>
    <row r="56" spans="1:7" x14ac:dyDescent="0.3">
      <c r="B56" s="4" t="s">
        <v>60</v>
      </c>
      <c r="C56" s="5">
        <v>42</v>
      </c>
      <c r="D56" s="5">
        <v>44.4</v>
      </c>
      <c r="E56" s="5">
        <v>45.6</v>
      </c>
      <c r="F56" s="14">
        <f t="shared" si="4"/>
        <v>2.7027027027027091E-2</v>
      </c>
    </row>
    <row r="57" spans="1:7" x14ac:dyDescent="0.3">
      <c r="B57" s="4" t="s">
        <v>61</v>
      </c>
      <c r="C57" s="5">
        <v>528</v>
      </c>
      <c r="D57" s="5">
        <v>554.4</v>
      </c>
      <c r="E57" s="5">
        <v>474</v>
      </c>
      <c r="F57" s="14">
        <f t="shared" si="4"/>
        <v>-0.145021645021645</v>
      </c>
    </row>
    <row r="58" spans="1:7" x14ac:dyDescent="0.3">
      <c r="B58" s="4" t="s">
        <v>62</v>
      </c>
      <c r="C58" s="5">
        <v>96</v>
      </c>
      <c r="D58" s="5">
        <v>100.8</v>
      </c>
      <c r="E58" s="5">
        <v>86</v>
      </c>
      <c r="F58" s="14">
        <f t="shared" si="4"/>
        <v>-0.1468253968253968</v>
      </c>
    </row>
    <row r="60" spans="1:7" x14ac:dyDescent="0.3">
      <c r="A60" s="4" t="s">
        <v>47</v>
      </c>
      <c r="B60" s="4" t="s">
        <v>52</v>
      </c>
      <c r="C60" s="5">
        <v>15</v>
      </c>
      <c r="D60" s="5">
        <v>16.5</v>
      </c>
      <c r="E60" s="5">
        <v>17</v>
      </c>
      <c r="F60" s="14">
        <f t="shared" ref="F60:F62" si="5">(+E60-D60)/D60</f>
        <v>3.0303030303030304E-2</v>
      </c>
    </row>
    <row r="61" spans="1:7" x14ac:dyDescent="0.3">
      <c r="B61" s="4" t="s">
        <v>53</v>
      </c>
      <c r="C61" s="5">
        <v>20</v>
      </c>
      <c r="D61" s="5">
        <v>21.5</v>
      </c>
      <c r="E61" s="5">
        <v>22</v>
      </c>
      <c r="F61" s="14">
        <f t="shared" si="5"/>
        <v>2.3255813953488372E-2</v>
      </c>
    </row>
    <row r="62" spans="1:7" x14ac:dyDescent="0.3">
      <c r="B62" s="4" t="s">
        <v>54</v>
      </c>
      <c r="C62" s="5">
        <v>40</v>
      </c>
      <c r="D62" s="5">
        <v>42</v>
      </c>
      <c r="E62" s="5">
        <v>43</v>
      </c>
      <c r="F62" s="14">
        <f t="shared" si="5"/>
        <v>2.3809523809523808E-2</v>
      </c>
    </row>
  </sheetData>
  <phoneticPr fontId="2" type="noConversion"/>
  <printOptions gridLines="1"/>
  <pageMargins left="0.74803149606299213" right="0.74803149606299213" top="0.59055118110236227" bottom="0.59055118110236227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  <pageSetUpPr fitToPage="1"/>
  </sheetPr>
  <dimension ref="A1:L39"/>
  <sheetViews>
    <sheetView topLeftCell="A3" workbookViewId="0">
      <selection activeCell="J39" sqref="J39"/>
    </sheetView>
  </sheetViews>
  <sheetFormatPr defaultRowHeight="12.75" x14ac:dyDescent="0.3"/>
  <cols>
    <col min="1" max="1" width="11.625" style="4" customWidth="1"/>
    <col min="2" max="2" width="19.75" style="4" bestFit="1" customWidth="1"/>
    <col min="3" max="5" width="12.625" style="5" customWidth="1"/>
    <col min="6" max="6" width="9.375" style="4" customWidth="1"/>
    <col min="7" max="7" width="15.25" style="4" bestFit="1" customWidth="1"/>
    <col min="8" max="8" width="10.875" style="4" customWidth="1"/>
    <col min="9" max="10" width="11.75" style="4" customWidth="1"/>
    <col min="11" max="11" width="11.375" style="4" customWidth="1"/>
    <col min="12" max="16384" width="9" style="4"/>
  </cols>
  <sheetData>
    <row r="1" spans="1:12" ht="18.75" x14ac:dyDescent="0.3">
      <c r="A1" s="3" t="s">
        <v>0</v>
      </c>
    </row>
    <row r="3" spans="1:12" ht="15.75" x14ac:dyDescent="0.3">
      <c r="A3" s="6" t="s">
        <v>19</v>
      </c>
    </row>
    <row r="4" spans="1:12" s="7" customFormat="1" ht="20.25" customHeight="1" x14ac:dyDescent="0.3">
      <c r="C4" s="28"/>
      <c r="D4" s="28"/>
      <c r="E4" s="18"/>
      <c r="G4" s="4"/>
      <c r="H4" s="27"/>
      <c r="I4" s="27"/>
      <c r="J4" s="17"/>
      <c r="K4" s="27"/>
      <c r="L4" s="27"/>
    </row>
    <row r="5" spans="1:12" ht="25.5" x14ac:dyDescent="0.3">
      <c r="C5" s="2" t="s">
        <v>44</v>
      </c>
      <c r="D5" s="2" t="s">
        <v>122</v>
      </c>
      <c r="E5" s="2" t="s">
        <v>142</v>
      </c>
      <c r="F5" s="7" t="s">
        <v>128</v>
      </c>
      <c r="H5" s="2" t="s">
        <v>44</v>
      </c>
      <c r="I5" s="2" t="s">
        <v>122</v>
      </c>
      <c r="J5" s="2" t="s">
        <v>142</v>
      </c>
      <c r="K5" s="7" t="s">
        <v>128</v>
      </c>
      <c r="L5" s="2"/>
    </row>
    <row r="6" spans="1:12" x14ac:dyDescent="0.3">
      <c r="A6" s="7"/>
      <c r="C6" s="8"/>
      <c r="D6" s="8"/>
      <c r="E6" s="8"/>
      <c r="H6" s="10"/>
      <c r="K6" s="9"/>
    </row>
    <row r="7" spans="1:12" x14ac:dyDescent="0.3">
      <c r="A7" s="4" t="s">
        <v>20</v>
      </c>
      <c r="B7" s="4" t="s">
        <v>92</v>
      </c>
      <c r="C7" s="11">
        <v>36</v>
      </c>
      <c r="D7" s="11">
        <v>36.75</v>
      </c>
      <c r="E7" s="11">
        <v>37.5</v>
      </c>
      <c r="F7" s="15">
        <f>+(E7-D7)/D7</f>
        <v>2.0408163265306121E-2</v>
      </c>
      <c r="G7" s="4" t="s">
        <v>95</v>
      </c>
      <c r="H7" s="10">
        <v>118</v>
      </c>
      <c r="I7" s="10">
        <v>121</v>
      </c>
      <c r="J7" s="10">
        <v>124</v>
      </c>
      <c r="K7" s="15">
        <f>+(J7-I7)/I7</f>
        <v>2.4793388429752067E-2</v>
      </c>
      <c r="L7" s="10"/>
    </row>
    <row r="8" spans="1:12" x14ac:dyDescent="0.3">
      <c r="B8" s="4" t="s">
        <v>93</v>
      </c>
      <c r="C8" s="11">
        <v>61.5</v>
      </c>
      <c r="D8" s="11">
        <v>63</v>
      </c>
      <c r="E8" s="11">
        <v>64.5</v>
      </c>
      <c r="F8" s="15">
        <f t="shared" ref="F8:F10" si="0">+(E8-D8)/D8</f>
        <v>2.3809523809523808E-2</v>
      </c>
      <c r="G8" s="4" t="s">
        <v>96</v>
      </c>
      <c r="H8" s="10">
        <v>184.5</v>
      </c>
      <c r="I8" s="10">
        <v>189</v>
      </c>
      <c r="J8" s="10">
        <v>189</v>
      </c>
      <c r="K8" s="15">
        <f t="shared" ref="K8:K10" si="1">+(J8-I8)/I8</f>
        <v>0</v>
      </c>
      <c r="L8" s="10"/>
    </row>
    <row r="9" spans="1:12" x14ac:dyDescent="0.3">
      <c r="B9" s="4" t="s">
        <v>94</v>
      </c>
      <c r="C9" s="11">
        <v>51.25</v>
      </c>
      <c r="D9" s="11">
        <v>52.5</v>
      </c>
      <c r="E9" s="11">
        <v>54</v>
      </c>
      <c r="F9" s="15">
        <f t="shared" si="0"/>
        <v>2.8571428571428571E-2</v>
      </c>
      <c r="G9" s="4" t="s">
        <v>97</v>
      </c>
      <c r="H9" s="10">
        <v>153.75</v>
      </c>
      <c r="I9" s="10">
        <v>157.5</v>
      </c>
      <c r="J9" s="10">
        <v>161.5</v>
      </c>
      <c r="K9" s="15">
        <f t="shared" si="1"/>
        <v>2.5396825396825397E-2</v>
      </c>
      <c r="L9" s="10"/>
    </row>
    <row r="10" spans="1:12" x14ac:dyDescent="0.3">
      <c r="B10" s="4" t="s">
        <v>21</v>
      </c>
      <c r="C10" s="10">
        <v>123</v>
      </c>
      <c r="D10" s="10">
        <v>126</v>
      </c>
      <c r="E10" s="10">
        <v>129</v>
      </c>
      <c r="F10" s="15">
        <f t="shared" si="0"/>
        <v>2.3809523809523808E-2</v>
      </c>
      <c r="G10" s="4" t="s">
        <v>98</v>
      </c>
      <c r="H10" s="10">
        <v>256.25</v>
      </c>
      <c r="I10" s="10">
        <v>262.5</v>
      </c>
      <c r="J10" s="10">
        <v>269</v>
      </c>
      <c r="K10" s="15">
        <f t="shared" si="1"/>
        <v>2.4761904761904763E-2</v>
      </c>
      <c r="L10" s="10"/>
    </row>
    <row r="11" spans="1:12" x14ac:dyDescent="0.3">
      <c r="C11" s="10"/>
      <c r="D11" s="10"/>
      <c r="E11" s="10"/>
      <c r="F11" s="12"/>
      <c r="G11" s="12"/>
      <c r="H11" s="10"/>
      <c r="I11" s="10"/>
      <c r="J11" s="10"/>
      <c r="K11" s="10"/>
      <c r="L11" s="10"/>
    </row>
    <row r="12" spans="1:12" ht="12.75" customHeight="1" x14ac:dyDescent="0.3">
      <c r="C12" s="28"/>
      <c r="D12" s="28"/>
      <c r="E12" s="18"/>
      <c r="F12" s="7"/>
      <c r="H12" s="27"/>
      <c r="I12" s="27"/>
      <c r="J12" s="17"/>
      <c r="K12" s="10"/>
      <c r="L12" s="10"/>
    </row>
    <row r="13" spans="1:12" ht="25.5" x14ac:dyDescent="0.3">
      <c r="C13" s="2" t="s">
        <v>44</v>
      </c>
      <c r="D13" s="2" t="s">
        <v>122</v>
      </c>
      <c r="E13" s="2" t="s">
        <v>142</v>
      </c>
      <c r="H13" s="2" t="s">
        <v>44</v>
      </c>
      <c r="I13" s="2" t="s">
        <v>122</v>
      </c>
      <c r="J13" s="2" t="s">
        <v>142</v>
      </c>
      <c r="K13" s="10"/>
      <c r="L13" s="10"/>
    </row>
    <row r="14" spans="1:12" x14ac:dyDescent="0.3">
      <c r="C14" s="10"/>
      <c r="D14" s="10"/>
      <c r="E14" s="10"/>
      <c r="F14" s="12"/>
      <c r="G14" s="12"/>
      <c r="H14" s="10"/>
      <c r="I14" s="10"/>
      <c r="J14" s="10"/>
      <c r="K14" s="10"/>
      <c r="L14" s="10"/>
    </row>
    <row r="15" spans="1:12" x14ac:dyDescent="0.3">
      <c r="A15" s="4" t="s">
        <v>22</v>
      </c>
      <c r="B15" s="4" t="s">
        <v>99</v>
      </c>
      <c r="C15" s="10">
        <v>25.75</v>
      </c>
      <c r="D15" s="10">
        <v>26.5</v>
      </c>
      <c r="E15" s="10">
        <v>27</v>
      </c>
      <c r="F15" s="15">
        <f t="shared" ref="F15" si="2">+(E15-D15)/D15</f>
        <v>1.8867924528301886E-2</v>
      </c>
      <c r="G15" s="4" t="s">
        <v>95</v>
      </c>
      <c r="H15" s="10">
        <v>92.25</v>
      </c>
      <c r="I15" s="10">
        <v>94.5</v>
      </c>
      <c r="J15" s="10">
        <v>96.75</v>
      </c>
      <c r="K15" s="15">
        <f t="shared" ref="K15:K18" si="3">+(J15-I15)/I15</f>
        <v>2.3809523809523808E-2</v>
      </c>
      <c r="L15" s="10"/>
    </row>
    <row r="16" spans="1:12" x14ac:dyDescent="0.3">
      <c r="C16" s="10"/>
      <c r="D16" s="10"/>
      <c r="E16" s="10"/>
      <c r="F16" s="12"/>
      <c r="G16" s="4" t="s">
        <v>96</v>
      </c>
      <c r="H16" s="10">
        <v>133.25</v>
      </c>
      <c r="I16" s="10">
        <v>136.5</v>
      </c>
      <c r="J16" s="10">
        <v>140</v>
      </c>
      <c r="K16" s="15">
        <f t="shared" si="3"/>
        <v>2.564102564102564E-2</v>
      </c>
      <c r="L16" s="10"/>
    </row>
    <row r="17" spans="1:12" x14ac:dyDescent="0.3">
      <c r="B17" s="4" t="s">
        <v>100</v>
      </c>
      <c r="C17" s="10">
        <v>77</v>
      </c>
      <c r="D17" s="10">
        <v>79</v>
      </c>
      <c r="E17" s="10">
        <v>81</v>
      </c>
      <c r="F17" s="15">
        <f t="shared" ref="F17" si="4">+(E17-D17)/D17</f>
        <v>2.5316455696202531E-2</v>
      </c>
      <c r="G17" s="4" t="s">
        <v>97</v>
      </c>
      <c r="H17" s="10">
        <v>102.5</v>
      </c>
      <c r="I17" s="10">
        <v>105</v>
      </c>
      <c r="J17" s="10">
        <v>107.5</v>
      </c>
      <c r="K17" s="15">
        <f t="shared" si="3"/>
        <v>2.3809523809523808E-2</v>
      </c>
      <c r="L17" s="10"/>
    </row>
    <row r="18" spans="1:12" x14ac:dyDescent="0.3">
      <c r="C18" s="10"/>
      <c r="D18" s="10"/>
      <c r="E18" s="10"/>
      <c r="F18" s="12"/>
      <c r="G18" s="4" t="s">
        <v>98</v>
      </c>
      <c r="H18" s="10">
        <v>153.75</v>
      </c>
      <c r="I18" s="10">
        <v>157.5</v>
      </c>
      <c r="J18" s="10">
        <v>161.5</v>
      </c>
      <c r="K18" s="15">
        <f t="shared" si="3"/>
        <v>2.5396825396825397E-2</v>
      </c>
      <c r="L18" s="10"/>
    </row>
    <row r="19" spans="1:12" x14ac:dyDescent="0.3">
      <c r="C19" s="10"/>
      <c r="D19" s="10"/>
      <c r="E19" s="10"/>
      <c r="F19" s="12"/>
      <c r="G19" s="12"/>
      <c r="H19" s="10"/>
      <c r="I19" s="10"/>
      <c r="J19" s="10"/>
      <c r="K19" s="10"/>
      <c r="L19" s="10"/>
    </row>
    <row r="20" spans="1:12" x14ac:dyDescent="0.3">
      <c r="A20" s="4" t="s">
        <v>23</v>
      </c>
      <c r="B20" s="4" t="s">
        <v>99</v>
      </c>
      <c r="C20" s="10">
        <v>20.5</v>
      </c>
      <c r="D20" s="10">
        <v>21</v>
      </c>
      <c r="E20" s="10">
        <v>21.5</v>
      </c>
      <c r="F20" s="15">
        <f t="shared" ref="F20" si="5">+(E20-D20)/D20</f>
        <v>2.3809523809523808E-2</v>
      </c>
      <c r="G20" s="4" t="s">
        <v>95</v>
      </c>
      <c r="H20" s="10">
        <v>82</v>
      </c>
      <c r="I20" s="10">
        <v>84</v>
      </c>
      <c r="J20" s="10">
        <v>86</v>
      </c>
      <c r="K20" s="15">
        <f t="shared" ref="K20:K23" si="6">+(J20-I20)/I20</f>
        <v>2.3809523809523808E-2</v>
      </c>
      <c r="L20" s="10"/>
    </row>
    <row r="21" spans="1:12" x14ac:dyDescent="0.3">
      <c r="C21" s="10"/>
      <c r="D21" s="10"/>
      <c r="E21" s="10"/>
      <c r="F21" s="12"/>
      <c r="G21" s="4" t="s">
        <v>96</v>
      </c>
      <c r="H21" s="10">
        <v>123</v>
      </c>
      <c r="I21" s="10">
        <v>126</v>
      </c>
      <c r="J21" s="10">
        <v>129</v>
      </c>
      <c r="K21" s="15">
        <f t="shared" si="6"/>
        <v>2.3809523809523808E-2</v>
      </c>
      <c r="L21" s="10"/>
    </row>
    <row r="22" spans="1:12" x14ac:dyDescent="0.3">
      <c r="B22" s="4" t="s">
        <v>100</v>
      </c>
      <c r="C22" s="10">
        <v>61.5</v>
      </c>
      <c r="D22" s="10">
        <v>63</v>
      </c>
      <c r="E22" s="10">
        <v>64.5</v>
      </c>
      <c r="F22" s="15">
        <f t="shared" ref="F22" si="7">+(E22-D22)/D22</f>
        <v>2.3809523809523808E-2</v>
      </c>
      <c r="G22" s="4" t="s">
        <v>97</v>
      </c>
      <c r="H22" s="10">
        <v>92.25</v>
      </c>
      <c r="I22" s="10">
        <v>94.5</v>
      </c>
      <c r="J22" s="10">
        <v>96.75</v>
      </c>
      <c r="K22" s="15">
        <f t="shared" si="6"/>
        <v>2.3809523809523808E-2</v>
      </c>
      <c r="L22" s="10"/>
    </row>
    <row r="23" spans="1:12" x14ac:dyDescent="0.3">
      <c r="C23" s="10"/>
      <c r="D23" s="10"/>
      <c r="E23" s="10"/>
      <c r="F23" s="12"/>
      <c r="G23" s="4" t="s">
        <v>98</v>
      </c>
      <c r="H23" s="10">
        <v>143.5</v>
      </c>
      <c r="I23" s="10">
        <v>147</v>
      </c>
      <c r="J23" s="10">
        <v>150.5</v>
      </c>
      <c r="K23" s="15">
        <f t="shared" si="6"/>
        <v>2.3809523809523808E-2</v>
      </c>
      <c r="L23" s="10"/>
    </row>
    <row r="24" spans="1:12" x14ac:dyDescent="0.3">
      <c r="C24" s="10"/>
      <c r="D24" s="10"/>
      <c r="E24" s="10"/>
      <c r="F24" s="12"/>
      <c r="H24" s="10"/>
      <c r="I24" s="10"/>
      <c r="J24" s="10"/>
      <c r="K24" s="10"/>
      <c r="L24" s="10"/>
    </row>
    <row r="25" spans="1:12" x14ac:dyDescent="0.3">
      <c r="A25" s="4" t="s">
        <v>24</v>
      </c>
      <c r="B25" s="4" t="s">
        <v>99</v>
      </c>
      <c r="C25" s="10">
        <v>20.5</v>
      </c>
      <c r="D25" s="10">
        <v>21</v>
      </c>
      <c r="E25" s="10">
        <v>21.5</v>
      </c>
      <c r="F25" s="15">
        <f t="shared" ref="F25" si="8">+(E25-D25)/D25</f>
        <v>2.3809523809523808E-2</v>
      </c>
      <c r="G25" s="4" t="s">
        <v>95</v>
      </c>
      <c r="H25" s="10">
        <v>82</v>
      </c>
      <c r="I25" s="10">
        <v>84</v>
      </c>
      <c r="J25" s="10">
        <v>86</v>
      </c>
      <c r="K25" s="15">
        <f t="shared" ref="K25:K28" si="9">+(J25-I25)/I25</f>
        <v>2.3809523809523808E-2</v>
      </c>
      <c r="L25" s="10"/>
    </row>
    <row r="26" spans="1:12" x14ac:dyDescent="0.3">
      <c r="C26" s="10"/>
      <c r="D26" s="10"/>
      <c r="E26" s="10"/>
      <c r="F26" s="12"/>
      <c r="G26" s="4" t="s">
        <v>96</v>
      </c>
      <c r="H26" s="10">
        <v>123</v>
      </c>
      <c r="I26" s="10">
        <v>126</v>
      </c>
      <c r="J26" s="10">
        <v>129</v>
      </c>
      <c r="K26" s="15">
        <f t="shared" si="9"/>
        <v>2.3809523809523808E-2</v>
      </c>
      <c r="L26" s="10"/>
    </row>
    <row r="27" spans="1:12" x14ac:dyDescent="0.3">
      <c r="B27" s="4" t="s">
        <v>100</v>
      </c>
      <c r="C27" s="10">
        <v>61.5</v>
      </c>
      <c r="D27" s="10">
        <v>63</v>
      </c>
      <c r="E27" s="10">
        <v>64.5</v>
      </c>
      <c r="F27" s="15">
        <f t="shared" ref="F27" si="10">+(E27-D27)/D27</f>
        <v>2.3809523809523808E-2</v>
      </c>
      <c r="G27" s="4" t="s">
        <v>97</v>
      </c>
      <c r="H27" s="10">
        <v>92.25</v>
      </c>
      <c r="I27" s="10">
        <v>94.5</v>
      </c>
      <c r="J27" s="10">
        <v>96.75</v>
      </c>
      <c r="K27" s="15">
        <f t="shared" si="9"/>
        <v>2.3809523809523808E-2</v>
      </c>
      <c r="L27" s="10"/>
    </row>
    <row r="28" spans="1:12" x14ac:dyDescent="0.3">
      <c r="C28" s="10"/>
      <c r="D28" s="10"/>
      <c r="E28" s="10"/>
      <c r="F28" s="12"/>
      <c r="G28" s="4" t="s">
        <v>98</v>
      </c>
      <c r="H28" s="10">
        <v>143.5</v>
      </c>
      <c r="I28" s="10">
        <v>147</v>
      </c>
      <c r="J28" s="10">
        <v>150.5</v>
      </c>
      <c r="K28" s="15">
        <f t="shared" si="9"/>
        <v>2.3809523809523808E-2</v>
      </c>
      <c r="L28" s="10"/>
    </row>
    <row r="29" spans="1:12" x14ac:dyDescent="0.3">
      <c r="C29" s="10"/>
      <c r="D29" s="10"/>
      <c r="E29" s="10"/>
      <c r="F29" s="12"/>
      <c r="H29" s="10"/>
      <c r="I29" s="10"/>
      <c r="J29" s="10"/>
      <c r="K29" s="10"/>
      <c r="L29" s="10"/>
    </row>
    <row r="30" spans="1:12" x14ac:dyDescent="0.3">
      <c r="A30" s="4" t="s">
        <v>26</v>
      </c>
      <c r="B30" s="4" t="s">
        <v>99</v>
      </c>
      <c r="C30" s="10">
        <v>20.5</v>
      </c>
      <c r="D30" s="10">
        <v>21</v>
      </c>
      <c r="E30" s="10">
        <v>21.5</v>
      </c>
      <c r="F30" s="15">
        <f t="shared" ref="F30" si="11">+(E30-D30)/D30</f>
        <v>2.3809523809523808E-2</v>
      </c>
      <c r="G30" s="4" t="s">
        <v>95</v>
      </c>
      <c r="H30" s="10">
        <v>82</v>
      </c>
      <c r="I30" s="10">
        <v>84</v>
      </c>
      <c r="J30" s="10">
        <v>86</v>
      </c>
      <c r="K30" s="15">
        <f t="shared" ref="K30:K33" si="12">+(J30-I30)/I30</f>
        <v>2.3809523809523808E-2</v>
      </c>
      <c r="L30" s="10"/>
    </row>
    <row r="31" spans="1:12" x14ac:dyDescent="0.3">
      <c r="C31" s="10"/>
      <c r="D31" s="10"/>
      <c r="E31" s="10"/>
      <c r="F31" s="12"/>
      <c r="G31" s="4" t="s">
        <v>96</v>
      </c>
      <c r="H31" s="10">
        <v>123</v>
      </c>
      <c r="I31" s="10">
        <v>126</v>
      </c>
      <c r="J31" s="10">
        <v>129</v>
      </c>
      <c r="K31" s="15">
        <f t="shared" si="12"/>
        <v>2.3809523809523808E-2</v>
      </c>
      <c r="L31" s="10"/>
    </row>
    <row r="32" spans="1:12" x14ac:dyDescent="0.3">
      <c r="B32" s="4" t="s">
        <v>100</v>
      </c>
      <c r="C32" s="10">
        <v>61.5</v>
      </c>
      <c r="D32" s="10">
        <v>63</v>
      </c>
      <c r="E32" s="10">
        <v>64.5</v>
      </c>
      <c r="F32" s="15">
        <f t="shared" ref="F32" si="13">+(E32-D32)/D32</f>
        <v>2.3809523809523808E-2</v>
      </c>
      <c r="G32" s="4" t="s">
        <v>97</v>
      </c>
      <c r="H32" s="10">
        <v>92.25</v>
      </c>
      <c r="I32" s="10">
        <v>94.5</v>
      </c>
      <c r="J32" s="10">
        <v>96.75</v>
      </c>
      <c r="K32" s="15">
        <f t="shared" si="12"/>
        <v>2.3809523809523808E-2</v>
      </c>
      <c r="L32" s="10"/>
    </row>
    <row r="33" spans="1:12" x14ac:dyDescent="0.3">
      <c r="C33" s="10"/>
      <c r="D33" s="10"/>
      <c r="E33" s="10"/>
      <c r="F33" s="12"/>
      <c r="G33" s="4" t="s">
        <v>98</v>
      </c>
      <c r="H33" s="10">
        <v>143.5</v>
      </c>
      <c r="I33" s="10">
        <v>147</v>
      </c>
      <c r="J33" s="10">
        <v>150.5</v>
      </c>
      <c r="K33" s="15">
        <f t="shared" si="12"/>
        <v>2.3809523809523808E-2</v>
      </c>
      <c r="L33" s="10"/>
    </row>
    <row r="34" spans="1:12" x14ac:dyDescent="0.3">
      <c r="C34" s="10"/>
      <c r="D34" s="10"/>
      <c r="E34" s="10"/>
      <c r="F34" s="12"/>
      <c r="H34" s="10"/>
      <c r="I34" s="10"/>
      <c r="J34" s="10"/>
      <c r="K34" s="10"/>
      <c r="L34" s="10"/>
    </row>
    <row r="35" spans="1:12" x14ac:dyDescent="0.3">
      <c r="A35" s="4" t="s">
        <v>25</v>
      </c>
      <c r="B35" s="4" t="s">
        <v>99</v>
      </c>
      <c r="C35" s="10">
        <v>15.5</v>
      </c>
      <c r="D35" s="10">
        <v>16</v>
      </c>
      <c r="E35" s="10">
        <v>16.25</v>
      </c>
      <c r="F35" s="15">
        <f t="shared" ref="F35" si="14">+(E35-D35)/D35</f>
        <v>1.5625E-2</v>
      </c>
      <c r="G35" s="4" t="s">
        <v>95</v>
      </c>
      <c r="H35" s="10">
        <v>61.5</v>
      </c>
      <c r="I35" s="10">
        <v>63</v>
      </c>
      <c r="J35" s="10">
        <v>64.5</v>
      </c>
      <c r="K35" s="15">
        <f t="shared" ref="K35:K38" si="15">+(J35-I35)/I35</f>
        <v>2.3809523809523808E-2</v>
      </c>
      <c r="L35" s="10"/>
    </row>
    <row r="36" spans="1:12" x14ac:dyDescent="0.3">
      <c r="C36" s="10"/>
      <c r="D36" s="10"/>
      <c r="E36" s="10"/>
      <c r="F36" s="12"/>
      <c r="G36" s="4" t="s">
        <v>96</v>
      </c>
      <c r="H36" s="10">
        <v>82</v>
      </c>
      <c r="I36" s="10">
        <v>84</v>
      </c>
      <c r="J36" s="10">
        <v>86</v>
      </c>
      <c r="K36" s="15">
        <f t="shared" si="15"/>
        <v>2.3809523809523808E-2</v>
      </c>
      <c r="L36" s="10"/>
    </row>
    <row r="37" spans="1:12" x14ac:dyDescent="0.3">
      <c r="B37" s="4" t="s">
        <v>100</v>
      </c>
      <c r="C37" s="10">
        <v>46.25</v>
      </c>
      <c r="D37" s="10">
        <v>47.5</v>
      </c>
      <c r="E37" s="10">
        <v>48.75</v>
      </c>
      <c r="F37" s="15">
        <f t="shared" ref="F37" si="16">+(E37-D37)/D37</f>
        <v>2.6315789473684209E-2</v>
      </c>
      <c r="G37" s="4" t="s">
        <v>97</v>
      </c>
      <c r="H37" s="10">
        <v>71.75</v>
      </c>
      <c r="I37" s="10">
        <v>73.5</v>
      </c>
      <c r="J37" s="10">
        <v>75.25</v>
      </c>
      <c r="K37" s="15">
        <f t="shared" si="15"/>
        <v>2.3809523809523808E-2</v>
      </c>
      <c r="L37" s="10"/>
    </row>
    <row r="38" spans="1:12" x14ac:dyDescent="0.3">
      <c r="G38" s="4" t="s">
        <v>98</v>
      </c>
      <c r="H38" s="13">
        <v>92.25</v>
      </c>
      <c r="I38" s="13">
        <v>94.5</v>
      </c>
      <c r="J38" s="13">
        <v>96.75</v>
      </c>
      <c r="K38" s="15">
        <f t="shared" si="15"/>
        <v>2.3809523809523808E-2</v>
      </c>
      <c r="L38" s="10"/>
    </row>
    <row r="39" spans="1:12" x14ac:dyDescent="0.3">
      <c r="L39" s="10"/>
    </row>
  </sheetData>
  <mergeCells count="5">
    <mergeCell ref="K4:L4"/>
    <mergeCell ref="C4:D4"/>
    <mergeCell ref="H4:I4"/>
    <mergeCell ref="C12:D12"/>
    <mergeCell ref="H12:I12"/>
  </mergeCells>
  <phoneticPr fontId="2" type="noConversion"/>
  <printOptions horizontalCentered="1" gridLines="1"/>
  <pageMargins left="0.35433070866141736" right="0.35433070866141736" top="0.59055118110236227" bottom="0.78740157480314965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  <pageSetUpPr fitToPage="1"/>
  </sheetPr>
  <dimension ref="A1:F18"/>
  <sheetViews>
    <sheetView workbookViewId="0">
      <selection activeCell="F11" sqref="F11"/>
    </sheetView>
  </sheetViews>
  <sheetFormatPr defaultRowHeight="12.75" x14ac:dyDescent="0.3"/>
  <cols>
    <col min="1" max="1" width="16.5" style="4" customWidth="1"/>
    <col min="2" max="2" width="17.625" style="4" customWidth="1"/>
    <col min="3" max="16384" width="9" style="4"/>
  </cols>
  <sheetData>
    <row r="1" spans="1:6" ht="18.75" x14ac:dyDescent="0.3">
      <c r="A1" s="3" t="s">
        <v>0</v>
      </c>
    </row>
    <row r="3" spans="1:6" ht="25.5" x14ac:dyDescent="0.3">
      <c r="A3" s="6" t="s">
        <v>45</v>
      </c>
      <c r="C3" s="2" t="s">
        <v>44</v>
      </c>
      <c r="D3" s="2" t="s">
        <v>122</v>
      </c>
      <c r="E3" s="2" t="s">
        <v>142</v>
      </c>
      <c r="F3" s="7" t="s">
        <v>128</v>
      </c>
    </row>
    <row r="5" spans="1:6" x14ac:dyDescent="0.3">
      <c r="A5" s="4" t="s">
        <v>46</v>
      </c>
      <c r="C5" s="5">
        <v>133.5</v>
      </c>
      <c r="D5" s="5">
        <v>136.85</v>
      </c>
      <c r="E5" s="8" t="s">
        <v>145</v>
      </c>
      <c r="F5" s="15" t="e">
        <f>+(E5-D5)/D5</f>
        <v>#VALUE!</v>
      </c>
    </row>
    <row r="8" spans="1:6" ht="15.75" x14ac:dyDescent="0.3">
      <c r="A8" s="6"/>
    </row>
    <row r="10" spans="1:6" x14ac:dyDescent="0.3">
      <c r="A10" s="1"/>
      <c r="B10" s="1"/>
    </row>
    <row r="11" spans="1:6" x14ac:dyDescent="0.3">
      <c r="A11" s="1"/>
      <c r="B11" s="1"/>
    </row>
    <row r="12" spans="1:6" x14ac:dyDescent="0.3">
      <c r="A12" s="1"/>
      <c r="B12" s="1"/>
    </row>
    <row r="13" spans="1:6" x14ac:dyDescent="0.3">
      <c r="A13" s="1"/>
      <c r="B13" s="1"/>
    </row>
    <row r="14" spans="1:6" x14ac:dyDescent="0.3">
      <c r="A14" s="1"/>
      <c r="B14" s="1"/>
    </row>
    <row r="15" spans="1:6" x14ac:dyDescent="0.3">
      <c r="A15" s="1"/>
      <c r="B15" s="1"/>
    </row>
    <row r="16" spans="1:6" x14ac:dyDescent="0.3">
      <c r="A16" s="1"/>
      <c r="B16" s="1"/>
    </row>
    <row r="17" spans="1:2" x14ac:dyDescent="0.3">
      <c r="A17" s="1"/>
      <c r="B17" s="1"/>
    </row>
    <row r="18" spans="1:2" x14ac:dyDescent="0.3">
      <c r="A18" s="1"/>
      <c r="B18" s="1"/>
    </row>
  </sheetData>
  <phoneticPr fontId="2" type="noConversion"/>
  <printOptions gridLines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  <pageSetUpPr fitToPage="1"/>
  </sheetPr>
  <dimension ref="A1:F14"/>
  <sheetViews>
    <sheetView workbookViewId="0">
      <selection activeCell="E6" sqref="E6"/>
    </sheetView>
  </sheetViews>
  <sheetFormatPr defaultRowHeight="12.75" x14ac:dyDescent="0.3"/>
  <cols>
    <col min="1" max="1" width="16.5" style="4" customWidth="1"/>
    <col min="2" max="2" width="17.625" style="4" customWidth="1"/>
    <col min="3" max="16384" width="9" style="4"/>
  </cols>
  <sheetData>
    <row r="1" spans="1:6" ht="18.75" x14ac:dyDescent="0.3">
      <c r="A1" s="3" t="s">
        <v>0</v>
      </c>
    </row>
    <row r="3" spans="1:6" ht="25.5" x14ac:dyDescent="0.3">
      <c r="A3" s="6" t="s">
        <v>1</v>
      </c>
      <c r="C3" s="2" t="s">
        <v>44</v>
      </c>
      <c r="D3" s="2" t="s">
        <v>122</v>
      </c>
      <c r="E3" s="2" t="s">
        <v>142</v>
      </c>
      <c r="F3" s="7" t="s">
        <v>128</v>
      </c>
    </row>
    <row r="5" spans="1:6" x14ac:dyDescent="0.3">
      <c r="A5" s="1" t="s">
        <v>28</v>
      </c>
      <c r="B5" s="1" t="s">
        <v>29</v>
      </c>
      <c r="C5" s="5">
        <v>10.25</v>
      </c>
      <c r="D5" s="5">
        <v>10.5</v>
      </c>
      <c r="E5" s="5">
        <v>10.75</v>
      </c>
      <c r="F5" s="15">
        <f>+(E5-D5)/D5</f>
        <v>2.3809523809523808E-2</v>
      </c>
    </row>
    <row r="6" spans="1:6" x14ac:dyDescent="0.3">
      <c r="A6" s="1"/>
      <c r="B6" s="1" t="s">
        <v>30</v>
      </c>
      <c r="C6" s="5">
        <v>17.5</v>
      </c>
      <c r="D6" s="5">
        <v>18</v>
      </c>
      <c r="E6" s="5">
        <v>18.5</v>
      </c>
      <c r="F6" s="15">
        <f t="shared" ref="F6:F11" si="0">+(E6-D6)/D6</f>
        <v>2.7777777777777776E-2</v>
      </c>
    </row>
    <row r="7" spans="1:6" x14ac:dyDescent="0.3">
      <c r="A7" s="1"/>
      <c r="B7" s="1" t="s">
        <v>31</v>
      </c>
      <c r="C7" s="5">
        <v>1.25</v>
      </c>
      <c r="D7" s="5">
        <v>1.35</v>
      </c>
      <c r="E7" s="5">
        <v>1.4</v>
      </c>
      <c r="F7" s="15">
        <f t="shared" si="0"/>
        <v>3.7037037037036903E-2</v>
      </c>
    </row>
    <row r="8" spans="1:6" x14ac:dyDescent="0.3">
      <c r="A8" s="1"/>
      <c r="B8" s="1" t="s">
        <v>32</v>
      </c>
      <c r="C8" s="5">
        <v>0.5</v>
      </c>
      <c r="D8" s="5">
        <v>0.5</v>
      </c>
      <c r="E8" s="5">
        <v>0.5</v>
      </c>
      <c r="F8" s="15">
        <f t="shared" si="0"/>
        <v>0</v>
      </c>
    </row>
    <row r="9" spans="1:6" x14ac:dyDescent="0.3">
      <c r="A9" s="1"/>
      <c r="B9" s="1"/>
      <c r="C9" s="5"/>
      <c r="D9" s="5"/>
      <c r="E9" s="5"/>
    </row>
    <row r="10" spans="1:6" x14ac:dyDescent="0.3">
      <c r="A10" s="1" t="s">
        <v>33</v>
      </c>
      <c r="B10" s="1" t="s">
        <v>27</v>
      </c>
      <c r="C10" s="5">
        <v>1.5</v>
      </c>
      <c r="D10" s="5">
        <v>1.6</v>
      </c>
      <c r="E10" s="5">
        <v>1.65</v>
      </c>
      <c r="F10" s="15">
        <f t="shared" si="0"/>
        <v>3.1249999999999889E-2</v>
      </c>
    </row>
    <row r="11" spans="1:6" x14ac:dyDescent="0.3">
      <c r="A11" s="1"/>
      <c r="B11" s="1" t="s">
        <v>32</v>
      </c>
      <c r="C11" s="5">
        <v>1</v>
      </c>
      <c r="D11" s="5">
        <v>1</v>
      </c>
      <c r="E11" s="5">
        <v>1</v>
      </c>
      <c r="F11" s="15">
        <f t="shared" si="0"/>
        <v>0</v>
      </c>
    </row>
    <row r="12" spans="1:6" x14ac:dyDescent="0.3">
      <c r="A12" s="1"/>
      <c r="B12" s="1"/>
      <c r="C12" s="5"/>
    </row>
    <row r="13" spans="1:6" x14ac:dyDescent="0.3">
      <c r="A13" s="1"/>
      <c r="B13" s="1"/>
      <c r="C13" s="5"/>
    </row>
    <row r="14" spans="1:6" x14ac:dyDescent="0.3">
      <c r="C14" s="5"/>
    </row>
  </sheetData>
  <phoneticPr fontId="2" type="noConversion"/>
  <printOptions gridLines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30"/>
  <sheetViews>
    <sheetView workbookViewId="0">
      <selection activeCell="A31" sqref="A31"/>
    </sheetView>
  </sheetViews>
  <sheetFormatPr defaultRowHeight="12.75" x14ac:dyDescent="0.3"/>
  <cols>
    <col min="1" max="1" width="16.5" style="4" customWidth="1"/>
    <col min="2" max="2" width="17.625" style="4" customWidth="1"/>
    <col min="3" max="16384" width="9" style="4"/>
  </cols>
  <sheetData>
    <row r="1" spans="1:6" ht="18.75" x14ac:dyDescent="0.3">
      <c r="A1" s="3" t="s">
        <v>0</v>
      </c>
    </row>
    <row r="3" spans="1:6" ht="25.5" x14ac:dyDescent="0.3">
      <c r="A3" s="6" t="s">
        <v>67</v>
      </c>
      <c r="C3" s="2" t="s">
        <v>44</v>
      </c>
      <c r="D3" s="2" t="s">
        <v>122</v>
      </c>
      <c r="E3" s="2" t="s">
        <v>142</v>
      </c>
      <c r="F3" s="7" t="s">
        <v>128</v>
      </c>
    </row>
    <row r="5" spans="1:6" x14ac:dyDescent="0.3">
      <c r="A5" s="4" t="s">
        <v>82</v>
      </c>
      <c r="B5" s="4" t="s">
        <v>68</v>
      </c>
      <c r="C5" s="13">
        <v>40.71</v>
      </c>
      <c r="D5" s="13">
        <v>41.75</v>
      </c>
      <c r="E5" s="13">
        <v>42.8</v>
      </c>
      <c r="F5" s="15">
        <f>+(E5-D5)/D5</f>
        <v>2.5149700598802328E-2</v>
      </c>
    </row>
    <row r="6" spans="1:6" x14ac:dyDescent="0.3">
      <c r="B6" s="4" t="s">
        <v>70</v>
      </c>
      <c r="C6" s="13">
        <v>77.55</v>
      </c>
      <c r="D6" s="13">
        <v>79.5</v>
      </c>
      <c r="E6" s="13">
        <v>81.5</v>
      </c>
      <c r="F6" s="15">
        <f>+(E6-D6)/D6</f>
        <v>2.5157232704402517E-2</v>
      </c>
    </row>
    <row r="7" spans="1:6" x14ac:dyDescent="0.3">
      <c r="C7" s="13"/>
      <c r="D7" s="13"/>
      <c r="E7" s="13"/>
    </row>
    <row r="8" spans="1:6" x14ac:dyDescent="0.3">
      <c r="A8" s="4" t="s">
        <v>47</v>
      </c>
      <c r="B8" s="4" t="s">
        <v>69</v>
      </c>
      <c r="C8" s="13">
        <v>5</v>
      </c>
      <c r="D8" s="13">
        <v>5</v>
      </c>
      <c r="E8" s="13">
        <v>5</v>
      </c>
      <c r="F8" s="15">
        <f>+(E8-D8)/D8</f>
        <v>0</v>
      </c>
    </row>
    <row r="9" spans="1:6" ht="14.25" customHeight="1" x14ac:dyDescent="0.3">
      <c r="A9" s="6"/>
      <c r="B9" s="4" t="s">
        <v>71</v>
      </c>
      <c r="C9" s="13">
        <v>10</v>
      </c>
      <c r="D9" s="13">
        <v>10</v>
      </c>
      <c r="E9" s="13">
        <v>10</v>
      </c>
      <c r="F9" s="15">
        <f>+(E9-D9)/D9</f>
        <v>0</v>
      </c>
    </row>
    <row r="10" spans="1:6" ht="12.75" customHeight="1" x14ac:dyDescent="0.3">
      <c r="B10" s="4" t="s">
        <v>72</v>
      </c>
      <c r="C10" s="5">
        <v>16.88</v>
      </c>
      <c r="D10" s="5">
        <v>17.3</v>
      </c>
      <c r="E10" s="5">
        <v>17.75</v>
      </c>
      <c r="F10" s="15">
        <f>+(E10-D10)/D10</f>
        <v>2.6011560693641578E-2</v>
      </c>
    </row>
    <row r="11" spans="1:6" x14ac:dyDescent="0.3">
      <c r="A11" s="1"/>
      <c r="B11" s="1"/>
      <c r="C11" s="5"/>
      <c r="D11" s="5"/>
      <c r="E11" s="5"/>
    </row>
    <row r="12" spans="1:6" ht="15.75" x14ac:dyDescent="0.3">
      <c r="A12" s="6" t="s">
        <v>73</v>
      </c>
      <c r="B12" s="1"/>
      <c r="C12" s="5"/>
      <c r="D12" s="5"/>
      <c r="E12" s="5"/>
    </row>
    <row r="13" spans="1:6" x14ac:dyDescent="0.3">
      <c r="A13" s="1"/>
      <c r="B13" s="1"/>
      <c r="C13" s="5"/>
      <c r="D13" s="5"/>
      <c r="E13" s="5"/>
    </row>
    <row r="14" spans="1:6" x14ac:dyDescent="0.3">
      <c r="A14" s="1" t="s">
        <v>76</v>
      </c>
      <c r="B14" s="1" t="s">
        <v>77</v>
      </c>
      <c r="C14" s="5">
        <v>10.5</v>
      </c>
      <c r="D14" s="5">
        <v>10.75</v>
      </c>
      <c r="E14" s="5">
        <v>11</v>
      </c>
      <c r="F14" s="15">
        <f>+(E14-D14)/D14</f>
        <v>2.3255813953488372E-2</v>
      </c>
    </row>
    <row r="15" spans="1:6" x14ac:dyDescent="0.3">
      <c r="A15" s="1"/>
      <c r="B15" s="1" t="s">
        <v>74</v>
      </c>
      <c r="C15" s="5">
        <v>26.5</v>
      </c>
      <c r="D15" s="5">
        <v>27.2</v>
      </c>
      <c r="E15" s="5">
        <v>27.9</v>
      </c>
      <c r="F15" s="15">
        <f>+(E15-D15)/D15</f>
        <v>2.5735294117647033E-2</v>
      </c>
    </row>
    <row r="16" spans="1:6" x14ac:dyDescent="0.3">
      <c r="A16" s="1"/>
      <c r="B16" s="1"/>
      <c r="C16" s="5"/>
      <c r="D16" s="5"/>
      <c r="E16" s="5"/>
    </row>
    <row r="17" spans="1:6" x14ac:dyDescent="0.3">
      <c r="A17" s="1" t="s">
        <v>78</v>
      </c>
      <c r="B17" s="1" t="s">
        <v>77</v>
      </c>
      <c r="C17" s="5">
        <v>13</v>
      </c>
      <c r="D17" s="5">
        <v>13.35</v>
      </c>
      <c r="E17" s="5">
        <v>13.7</v>
      </c>
      <c r="F17" s="15">
        <f>+(E17-D17)/D17</f>
        <v>2.6217228464419449E-2</v>
      </c>
    </row>
    <row r="18" spans="1:6" x14ac:dyDescent="0.3">
      <c r="A18" s="1"/>
      <c r="B18" s="1" t="s">
        <v>74</v>
      </c>
      <c r="C18" s="5">
        <v>32.75</v>
      </c>
      <c r="D18" s="5">
        <v>33.6</v>
      </c>
      <c r="E18" s="5">
        <v>34.5</v>
      </c>
      <c r="F18" s="15">
        <f>+(E18-D18)/D18</f>
        <v>2.6785714285714243E-2</v>
      </c>
    </row>
    <row r="19" spans="1:6" x14ac:dyDescent="0.3">
      <c r="A19" s="1"/>
      <c r="B19" s="1"/>
      <c r="C19" s="5"/>
      <c r="D19" s="5"/>
      <c r="E19" s="5"/>
    </row>
    <row r="20" spans="1:6" x14ac:dyDescent="0.3">
      <c r="A20" s="1" t="s">
        <v>75</v>
      </c>
      <c r="B20" s="1" t="s">
        <v>77</v>
      </c>
      <c r="C20" s="5">
        <v>15</v>
      </c>
      <c r="D20" s="5">
        <v>15.4</v>
      </c>
      <c r="E20" s="5">
        <v>15.8</v>
      </c>
      <c r="F20" s="15">
        <f>+(E20-D20)/D20</f>
        <v>2.5974025974025997E-2</v>
      </c>
    </row>
    <row r="21" spans="1:6" x14ac:dyDescent="0.3">
      <c r="A21" s="1"/>
      <c r="B21" s="1" t="s">
        <v>74</v>
      </c>
      <c r="C21" s="5">
        <v>37.5</v>
      </c>
      <c r="D21" s="5">
        <v>38.5</v>
      </c>
      <c r="E21" s="5">
        <v>39.5</v>
      </c>
      <c r="F21" s="15">
        <f>+(E21-D21)/D21</f>
        <v>2.5974025974025976E-2</v>
      </c>
    </row>
    <row r="22" spans="1:6" x14ac:dyDescent="0.3">
      <c r="A22" s="1"/>
      <c r="B22" s="1"/>
      <c r="C22" s="5"/>
      <c r="D22" s="5"/>
      <c r="E22" s="5"/>
    </row>
    <row r="23" spans="1:6" x14ac:dyDescent="0.3">
      <c r="A23" s="4" t="s">
        <v>79</v>
      </c>
      <c r="B23" s="4" t="s">
        <v>80</v>
      </c>
      <c r="C23" s="5">
        <v>5.5</v>
      </c>
      <c r="D23" s="5">
        <v>5.6</v>
      </c>
      <c r="E23" s="5">
        <v>5.75</v>
      </c>
      <c r="F23" s="15">
        <f>+(E23-D23)/D23</f>
        <v>2.678571428571435E-2</v>
      </c>
    </row>
    <row r="24" spans="1:6" x14ac:dyDescent="0.3">
      <c r="C24" s="5"/>
    </row>
    <row r="25" spans="1:6" x14ac:dyDescent="0.3">
      <c r="A25" s="4" t="s">
        <v>79</v>
      </c>
      <c r="B25" s="4" t="s">
        <v>81</v>
      </c>
    </row>
    <row r="30" spans="1:6" x14ac:dyDescent="0.3">
      <c r="A30" s="4" t="s">
        <v>147</v>
      </c>
    </row>
  </sheetData>
  <phoneticPr fontId="2" type="noConversion"/>
  <printOptions gridLines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F24"/>
  <sheetViews>
    <sheetView workbookViewId="0">
      <selection activeCell="A10" sqref="A10"/>
    </sheetView>
  </sheetViews>
  <sheetFormatPr defaultRowHeight="12.75" x14ac:dyDescent="0.3"/>
  <cols>
    <col min="1" max="1" width="16.5" style="4" customWidth="1"/>
    <col min="2" max="2" width="22.625" style="4" bestFit="1" customWidth="1"/>
    <col min="3" max="16384" width="9" style="4"/>
  </cols>
  <sheetData>
    <row r="1" spans="1:6" ht="18.75" x14ac:dyDescent="0.3">
      <c r="A1" s="3" t="s">
        <v>0</v>
      </c>
    </row>
    <row r="3" spans="1:6" ht="25.5" x14ac:dyDescent="0.3">
      <c r="A3" s="6" t="s">
        <v>83</v>
      </c>
      <c r="C3" s="2" t="s">
        <v>44</v>
      </c>
      <c r="D3" s="2" t="s">
        <v>122</v>
      </c>
      <c r="E3" s="2" t="s">
        <v>142</v>
      </c>
      <c r="F3" s="7" t="s">
        <v>128</v>
      </c>
    </row>
    <row r="5" spans="1:6" x14ac:dyDescent="0.3">
      <c r="B5" s="4" t="s">
        <v>84</v>
      </c>
      <c r="C5" s="13">
        <v>97.5</v>
      </c>
      <c r="D5" s="13">
        <v>99</v>
      </c>
      <c r="E5" s="13">
        <v>99</v>
      </c>
      <c r="F5" s="15">
        <f>+(E5-D5)/D5</f>
        <v>0</v>
      </c>
    </row>
    <row r="6" spans="1:6" x14ac:dyDescent="0.3">
      <c r="A6" s="4" t="s">
        <v>150</v>
      </c>
      <c r="B6" s="4" t="s">
        <v>85</v>
      </c>
      <c r="C6" s="13">
        <v>45</v>
      </c>
      <c r="D6" s="13">
        <v>46</v>
      </c>
      <c r="E6" s="13">
        <v>41</v>
      </c>
      <c r="F6" s="15">
        <f t="shared" ref="F6:F12" si="0">+(E6-D6)/D6</f>
        <v>-0.10869565217391304</v>
      </c>
    </row>
    <row r="7" spans="1:6" x14ac:dyDescent="0.3">
      <c r="A7" s="4" t="s">
        <v>150</v>
      </c>
      <c r="B7" s="4" t="s">
        <v>86</v>
      </c>
      <c r="C7" s="13">
        <v>52.5</v>
      </c>
      <c r="D7" s="13">
        <v>53</v>
      </c>
      <c r="E7" s="13">
        <v>58</v>
      </c>
      <c r="F7" s="15">
        <f t="shared" si="0"/>
        <v>9.4339622641509441E-2</v>
      </c>
    </row>
    <row r="8" spans="1:6" x14ac:dyDescent="0.3">
      <c r="B8" s="4" t="s">
        <v>87</v>
      </c>
      <c r="C8" s="13">
        <v>19.5</v>
      </c>
      <c r="D8" s="13">
        <v>20</v>
      </c>
      <c r="E8" s="13">
        <v>20.5</v>
      </c>
      <c r="F8" s="15">
        <f t="shared" si="0"/>
        <v>2.5000000000000001E-2</v>
      </c>
    </row>
    <row r="9" spans="1:6" ht="15.75" x14ac:dyDescent="0.3">
      <c r="A9" s="6"/>
      <c r="B9" s="4" t="s">
        <v>88</v>
      </c>
      <c r="C9" s="13">
        <v>17.5</v>
      </c>
      <c r="D9" s="13">
        <v>18</v>
      </c>
      <c r="E9" s="13">
        <v>18.5</v>
      </c>
      <c r="F9" s="15">
        <f t="shared" si="0"/>
        <v>2.7777777777777776E-2</v>
      </c>
    </row>
    <row r="10" spans="1:6" x14ac:dyDescent="0.3">
      <c r="B10" s="4" t="s">
        <v>89</v>
      </c>
      <c r="C10" s="13">
        <v>10.5</v>
      </c>
      <c r="D10" s="13">
        <v>10.75</v>
      </c>
      <c r="E10" s="13">
        <v>11</v>
      </c>
      <c r="F10" s="15">
        <f t="shared" si="0"/>
        <v>2.3255813953488372E-2</v>
      </c>
    </row>
    <row r="11" spans="1:6" ht="25.5" x14ac:dyDescent="0.3">
      <c r="A11" s="1"/>
      <c r="B11" s="1" t="s">
        <v>90</v>
      </c>
      <c r="C11" s="5">
        <v>18.5</v>
      </c>
      <c r="D11" s="5">
        <v>22</v>
      </c>
      <c r="E11" s="5">
        <v>22.5</v>
      </c>
      <c r="F11" s="15">
        <f t="shared" si="0"/>
        <v>2.2727272727272728E-2</v>
      </c>
    </row>
    <row r="12" spans="1:6" ht="38.25" x14ac:dyDescent="0.3">
      <c r="A12" s="6"/>
      <c r="B12" s="1" t="s">
        <v>91</v>
      </c>
      <c r="C12" s="5">
        <v>19</v>
      </c>
      <c r="D12" s="5">
        <v>19.5</v>
      </c>
      <c r="E12" s="5">
        <v>20</v>
      </c>
      <c r="F12" s="15">
        <f t="shared" si="0"/>
        <v>2.564102564102564E-2</v>
      </c>
    </row>
    <row r="13" spans="1:6" x14ac:dyDescent="0.3">
      <c r="A13" s="1"/>
      <c r="B13" s="1"/>
      <c r="C13" s="5"/>
    </row>
    <row r="14" spans="1:6" x14ac:dyDescent="0.3">
      <c r="A14" s="1"/>
      <c r="B14" s="1"/>
      <c r="C14" s="5"/>
    </row>
    <row r="15" spans="1:6" x14ac:dyDescent="0.3">
      <c r="A15" s="1"/>
      <c r="B15" s="1"/>
      <c r="C15" s="5"/>
    </row>
    <row r="16" spans="1:6" x14ac:dyDescent="0.3">
      <c r="A16" s="1" t="s">
        <v>149</v>
      </c>
      <c r="B16" s="19" t="s">
        <v>148</v>
      </c>
      <c r="C16" s="5"/>
    </row>
    <row r="17" spans="1:3" x14ac:dyDescent="0.3">
      <c r="A17" s="1"/>
      <c r="B17" s="1"/>
      <c r="C17" s="5"/>
    </row>
    <row r="18" spans="1:3" x14ac:dyDescent="0.3">
      <c r="A18" s="1"/>
      <c r="B18" s="1"/>
      <c r="C18" s="5"/>
    </row>
    <row r="19" spans="1:3" x14ac:dyDescent="0.3">
      <c r="A19" s="1"/>
      <c r="B19" s="1"/>
      <c r="C19" s="5"/>
    </row>
    <row r="20" spans="1:3" x14ac:dyDescent="0.3">
      <c r="A20" s="1"/>
      <c r="B20" s="1"/>
      <c r="C20" s="5"/>
    </row>
    <row r="21" spans="1:3" x14ac:dyDescent="0.3">
      <c r="A21" s="1"/>
      <c r="B21" s="1"/>
      <c r="C21" s="5"/>
    </row>
    <row r="22" spans="1:3" x14ac:dyDescent="0.3">
      <c r="A22" s="1"/>
      <c r="B22" s="1"/>
      <c r="C22" s="5"/>
    </row>
    <row r="23" spans="1:3" x14ac:dyDescent="0.3">
      <c r="C23" s="5"/>
    </row>
    <row r="24" spans="1:3" x14ac:dyDescent="0.3">
      <c r="C24" s="5"/>
    </row>
  </sheetData>
  <phoneticPr fontId="2" type="noConversion"/>
  <printOptions gridLines="1"/>
  <pageMargins left="0.74803149606299213" right="0.74803149606299213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39997558519241921"/>
    <pageSetUpPr fitToPage="1"/>
  </sheetPr>
  <dimension ref="A1:G24"/>
  <sheetViews>
    <sheetView tabSelected="1" workbookViewId="0">
      <selection activeCell="F12" sqref="F12"/>
    </sheetView>
  </sheetViews>
  <sheetFormatPr defaultRowHeight="12.75" x14ac:dyDescent="0.3"/>
  <cols>
    <col min="1" max="1" width="16.5" style="4" customWidth="1"/>
    <col min="2" max="2" width="28.75" style="4" customWidth="1"/>
    <col min="3" max="16384" width="9" style="4"/>
  </cols>
  <sheetData>
    <row r="1" spans="1:7" ht="18.75" x14ac:dyDescent="0.3">
      <c r="A1" s="3" t="s">
        <v>0</v>
      </c>
    </row>
    <row r="3" spans="1:7" ht="25.5" x14ac:dyDescent="0.3">
      <c r="A3" s="6" t="s">
        <v>101</v>
      </c>
      <c r="C3" s="2" t="s">
        <v>44</v>
      </c>
      <c r="D3" s="2" t="s">
        <v>122</v>
      </c>
      <c r="E3" s="2" t="s">
        <v>142</v>
      </c>
      <c r="F3" s="7" t="s">
        <v>128</v>
      </c>
    </row>
    <row r="5" spans="1:7" x14ac:dyDescent="0.3">
      <c r="B5" s="4" t="s">
        <v>102</v>
      </c>
      <c r="C5" s="13">
        <v>200</v>
      </c>
      <c r="D5" s="13">
        <v>205</v>
      </c>
      <c r="E5" s="13">
        <v>210</v>
      </c>
      <c r="F5" s="15">
        <f>+(E5-D5)/D5</f>
        <v>2.4390243902439025E-2</v>
      </c>
    </row>
    <row r="6" spans="1:7" x14ac:dyDescent="0.3">
      <c r="B6" s="4" t="s">
        <v>103</v>
      </c>
      <c r="C6" s="13">
        <v>75</v>
      </c>
      <c r="D6" s="13">
        <v>77.5</v>
      </c>
      <c r="E6" s="25">
        <v>79.5</v>
      </c>
      <c r="F6" s="15">
        <f>+(E6-D6)/D6</f>
        <v>2.5806451612903226E-2</v>
      </c>
    </row>
    <row r="7" spans="1:7" x14ac:dyDescent="0.3">
      <c r="B7" s="4" t="s">
        <v>104</v>
      </c>
      <c r="C7" s="13">
        <v>100</v>
      </c>
      <c r="D7" s="13">
        <v>102.5</v>
      </c>
      <c r="E7" s="13">
        <v>105</v>
      </c>
      <c r="F7" s="15">
        <f>+(E7-D7)/D7</f>
        <v>2.4390243902439025E-2</v>
      </c>
    </row>
    <row r="8" spans="1:7" x14ac:dyDescent="0.3">
      <c r="C8" s="13"/>
    </row>
    <row r="9" spans="1:7" ht="15.75" x14ac:dyDescent="0.3">
      <c r="A9" s="6"/>
      <c r="B9" s="26" t="s">
        <v>143</v>
      </c>
      <c r="C9" s="25"/>
      <c r="D9" s="26"/>
      <c r="E9" s="26"/>
      <c r="F9" s="26"/>
      <c r="G9" s="26"/>
    </row>
    <row r="10" spans="1:7" x14ac:dyDescent="0.3">
      <c r="B10" s="26" t="s">
        <v>158</v>
      </c>
      <c r="C10" s="25"/>
      <c r="D10" s="26"/>
      <c r="E10" s="26"/>
      <c r="F10" s="26"/>
      <c r="G10" s="26"/>
    </row>
    <row r="11" spans="1:7" x14ac:dyDescent="0.3">
      <c r="A11" s="1"/>
      <c r="B11" s="1"/>
      <c r="C11" s="5"/>
    </row>
    <row r="12" spans="1:7" ht="15.75" x14ac:dyDescent="0.3">
      <c r="A12" s="6"/>
      <c r="B12" s="1"/>
      <c r="C12" s="5"/>
    </row>
    <row r="13" spans="1:7" ht="32.25" customHeight="1" x14ac:dyDescent="0.3">
      <c r="A13" s="1"/>
      <c r="B13" s="1" t="s">
        <v>144</v>
      </c>
      <c r="C13" s="5"/>
    </row>
    <row r="14" spans="1:7" x14ac:dyDescent="0.3">
      <c r="A14" s="1"/>
      <c r="B14" s="1"/>
      <c r="C14" s="5"/>
    </row>
    <row r="15" spans="1:7" x14ac:dyDescent="0.3">
      <c r="A15" s="1"/>
      <c r="B15" s="1"/>
      <c r="C15" s="5"/>
    </row>
    <row r="16" spans="1:7" x14ac:dyDescent="0.3">
      <c r="A16" s="1"/>
      <c r="B16" s="1"/>
      <c r="C16" s="5"/>
    </row>
    <row r="17" spans="1:3" x14ac:dyDescent="0.3">
      <c r="A17" s="1"/>
      <c r="B17" s="1"/>
      <c r="C17" s="5"/>
    </row>
    <row r="18" spans="1:3" x14ac:dyDescent="0.3">
      <c r="A18" s="1"/>
      <c r="B18" s="1"/>
      <c r="C18" s="5"/>
    </row>
    <row r="19" spans="1:3" x14ac:dyDescent="0.3">
      <c r="A19" s="1"/>
      <c r="B19" s="1"/>
      <c r="C19" s="5"/>
    </row>
    <row r="20" spans="1:3" x14ac:dyDescent="0.3">
      <c r="A20" s="1"/>
      <c r="B20" s="1"/>
      <c r="C20" s="5"/>
    </row>
    <row r="21" spans="1:3" x14ac:dyDescent="0.3">
      <c r="A21" s="1"/>
      <c r="B21" s="1"/>
      <c r="C21" s="5"/>
    </row>
    <row r="22" spans="1:3" x14ac:dyDescent="0.3">
      <c r="A22" s="1"/>
      <c r="B22" s="1"/>
      <c r="C22" s="5"/>
    </row>
    <row r="23" spans="1:3" x14ac:dyDescent="0.3">
      <c r="C23" s="5"/>
    </row>
    <row r="24" spans="1:3" x14ac:dyDescent="0.3">
      <c r="C24" s="5"/>
    </row>
  </sheetData>
  <phoneticPr fontId="2" type="noConversion"/>
  <printOptions gridLines="1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30"/>
  <sheetViews>
    <sheetView workbookViewId="0">
      <selection activeCell="E7" sqref="E7"/>
    </sheetView>
  </sheetViews>
  <sheetFormatPr defaultRowHeight="12.75" x14ac:dyDescent="0.3"/>
  <cols>
    <col min="1" max="1" width="34.625" style="4" bestFit="1" customWidth="1"/>
    <col min="2" max="2" width="26.375" style="4" bestFit="1" customWidth="1"/>
    <col min="3" max="16384" width="9" style="4"/>
  </cols>
  <sheetData>
    <row r="1" spans="1:6" ht="18.75" x14ac:dyDescent="0.3">
      <c r="A1" s="3" t="s">
        <v>0</v>
      </c>
    </row>
    <row r="3" spans="1:6" ht="25.5" x14ac:dyDescent="0.3">
      <c r="A3" s="6" t="s">
        <v>105</v>
      </c>
      <c r="C3" s="2" t="s">
        <v>44</v>
      </c>
      <c r="D3" s="2" t="s">
        <v>122</v>
      </c>
      <c r="E3" s="2" t="s">
        <v>142</v>
      </c>
      <c r="F3" s="7" t="s">
        <v>128</v>
      </c>
    </row>
    <row r="5" spans="1:6" ht="17.25" customHeight="1" x14ac:dyDescent="0.3">
      <c r="A5" s="4" t="s">
        <v>106</v>
      </c>
      <c r="B5" s="4" t="s">
        <v>107</v>
      </c>
      <c r="C5" s="13">
        <v>37.700000000000003</v>
      </c>
      <c r="D5" s="13">
        <v>38.700000000000003</v>
      </c>
      <c r="E5" s="13">
        <v>39.700000000000003</v>
      </c>
      <c r="F5" s="15">
        <f>+(E5-D5)/D5</f>
        <v>2.5839793281653745E-2</v>
      </c>
    </row>
    <row r="6" spans="1:6" ht="17.25" customHeight="1" x14ac:dyDescent="0.3">
      <c r="B6" s="4" t="s">
        <v>108</v>
      </c>
      <c r="C6" s="13">
        <v>90.5</v>
      </c>
      <c r="D6" s="13">
        <v>92.8</v>
      </c>
      <c r="E6" s="13">
        <v>95</v>
      </c>
      <c r="F6" s="15">
        <f t="shared" ref="F6:F26" si="0">+(E6-D6)/D6</f>
        <v>2.3706896551724168E-2</v>
      </c>
    </row>
    <row r="7" spans="1:6" ht="17.25" customHeight="1" x14ac:dyDescent="0.3">
      <c r="B7" s="4" t="s">
        <v>109</v>
      </c>
      <c r="C7" s="13">
        <v>113</v>
      </c>
      <c r="D7" s="13">
        <v>115.8</v>
      </c>
      <c r="E7" s="13">
        <v>118.7</v>
      </c>
      <c r="F7" s="15">
        <f t="shared" si="0"/>
        <v>2.5043177892918874E-2</v>
      </c>
    </row>
    <row r="8" spans="1:6" ht="17.25" customHeight="1" x14ac:dyDescent="0.3">
      <c r="C8" s="13"/>
      <c r="D8" s="13"/>
      <c r="E8" s="13"/>
    </row>
    <row r="9" spans="1:6" ht="17.25" customHeight="1" x14ac:dyDescent="0.3">
      <c r="A9" s="6"/>
      <c r="B9" s="4" t="s">
        <v>110</v>
      </c>
      <c r="C9" s="13">
        <v>75.400000000000006</v>
      </c>
      <c r="D9" s="13">
        <v>77.3</v>
      </c>
      <c r="E9" s="13">
        <v>79.2</v>
      </c>
      <c r="F9" s="15">
        <f t="shared" si="0"/>
        <v>2.4579560155239401E-2</v>
      </c>
    </row>
    <row r="10" spans="1:6" ht="17.25" customHeight="1" x14ac:dyDescent="0.3">
      <c r="B10" s="4" t="s">
        <v>111</v>
      </c>
      <c r="C10" s="13">
        <v>113</v>
      </c>
      <c r="D10" s="13">
        <v>115.8</v>
      </c>
      <c r="E10" s="13">
        <v>118.7</v>
      </c>
      <c r="F10" s="15">
        <f t="shared" si="0"/>
        <v>2.5043177892918874E-2</v>
      </c>
    </row>
    <row r="11" spans="1:6" ht="17.25" customHeight="1" x14ac:dyDescent="0.3">
      <c r="A11" s="1"/>
      <c r="B11" s="4" t="s">
        <v>112</v>
      </c>
      <c r="C11" s="5">
        <v>196</v>
      </c>
      <c r="D11" s="13">
        <v>200</v>
      </c>
      <c r="E11" s="13">
        <v>205</v>
      </c>
      <c r="F11" s="15">
        <f t="shared" si="0"/>
        <v>2.5000000000000001E-2</v>
      </c>
    </row>
    <row r="12" spans="1:6" ht="17.25" customHeight="1" x14ac:dyDescent="0.3">
      <c r="A12" s="6"/>
      <c r="B12" s="1"/>
      <c r="C12" s="5"/>
      <c r="D12" s="13"/>
      <c r="E12" s="13"/>
    </row>
    <row r="13" spans="1:6" ht="17.25" customHeight="1" x14ac:dyDescent="0.3">
      <c r="A13" s="1"/>
      <c r="B13" s="1" t="s">
        <v>113</v>
      </c>
      <c r="C13" s="5">
        <v>150.80000000000001</v>
      </c>
      <c r="D13" s="13">
        <v>154.6</v>
      </c>
      <c r="E13" s="13">
        <v>158.5</v>
      </c>
      <c r="F13" s="15">
        <f t="shared" si="0"/>
        <v>2.52263906856404E-2</v>
      </c>
    </row>
    <row r="14" spans="1:6" ht="17.25" customHeight="1" x14ac:dyDescent="0.3">
      <c r="A14" s="1"/>
      <c r="B14" s="1" t="s">
        <v>114</v>
      </c>
      <c r="C14" s="5">
        <v>226.2</v>
      </c>
      <c r="D14" s="13">
        <v>231.9</v>
      </c>
      <c r="E14" s="13">
        <v>237.7</v>
      </c>
      <c r="F14" s="15">
        <f t="shared" si="0"/>
        <v>2.5010780508839942E-2</v>
      </c>
    </row>
    <row r="15" spans="1:6" ht="17.25" customHeight="1" x14ac:dyDescent="0.3">
      <c r="A15" s="1"/>
      <c r="B15" s="1" t="s">
        <v>115</v>
      </c>
      <c r="C15" s="5">
        <v>377</v>
      </c>
      <c r="D15" s="13">
        <v>386.5</v>
      </c>
      <c r="E15" s="13">
        <v>396.2</v>
      </c>
      <c r="F15" s="15">
        <f t="shared" si="0"/>
        <v>2.5097024579560125E-2</v>
      </c>
    </row>
    <row r="16" spans="1:6" ht="17.25" customHeight="1" x14ac:dyDescent="0.3">
      <c r="A16" s="1"/>
      <c r="B16" s="1"/>
      <c r="C16" s="5"/>
      <c r="D16" s="13"/>
      <c r="E16" s="13"/>
    </row>
    <row r="17" spans="1:6" ht="17.25" customHeight="1" x14ac:dyDescent="0.3">
      <c r="A17" s="1" t="s">
        <v>116</v>
      </c>
      <c r="B17" s="4" t="s">
        <v>107</v>
      </c>
      <c r="C17" s="5">
        <v>12.1</v>
      </c>
      <c r="D17" s="13">
        <v>12.4</v>
      </c>
      <c r="E17" s="13">
        <v>12.75</v>
      </c>
      <c r="F17" s="15">
        <f t="shared" si="0"/>
        <v>2.8225806451612875E-2</v>
      </c>
    </row>
    <row r="18" spans="1:6" ht="17.25" customHeight="1" x14ac:dyDescent="0.3">
      <c r="A18" s="1"/>
      <c r="B18" s="4" t="s">
        <v>108</v>
      </c>
      <c r="C18" s="5">
        <v>56.6</v>
      </c>
      <c r="D18" s="13">
        <v>58</v>
      </c>
      <c r="E18" s="13">
        <v>59.5</v>
      </c>
      <c r="F18" s="15">
        <f t="shared" si="0"/>
        <v>2.5862068965517241E-2</v>
      </c>
    </row>
    <row r="19" spans="1:6" ht="17.25" customHeight="1" x14ac:dyDescent="0.3">
      <c r="A19" s="1"/>
      <c r="B19" s="4" t="s">
        <v>109</v>
      </c>
      <c r="C19" s="5">
        <v>82.9</v>
      </c>
      <c r="D19" s="13">
        <v>85</v>
      </c>
      <c r="E19" s="13">
        <v>87</v>
      </c>
      <c r="F19" s="15">
        <f t="shared" si="0"/>
        <v>2.3529411764705882E-2</v>
      </c>
    </row>
    <row r="20" spans="1:6" ht="17.25" customHeight="1" x14ac:dyDescent="0.3">
      <c r="A20" s="1"/>
      <c r="C20" s="5"/>
      <c r="D20" s="13"/>
      <c r="E20" s="13"/>
    </row>
    <row r="21" spans="1:6" ht="17.25" customHeight="1" x14ac:dyDescent="0.3">
      <c r="A21" s="1"/>
      <c r="B21" s="4" t="s">
        <v>110</v>
      </c>
      <c r="C21" s="5">
        <v>24.1</v>
      </c>
      <c r="D21" s="13">
        <v>24.7</v>
      </c>
      <c r="E21" s="13">
        <v>25.4</v>
      </c>
      <c r="F21" s="15">
        <f t="shared" si="0"/>
        <v>2.8340080971659892E-2</v>
      </c>
    </row>
    <row r="22" spans="1:6" ht="17.25" customHeight="1" x14ac:dyDescent="0.3">
      <c r="A22" s="1"/>
      <c r="B22" s="4" t="s">
        <v>111</v>
      </c>
      <c r="C22" s="5">
        <v>56.6</v>
      </c>
      <c r="D22" s="13">
        <v>58</v>
      </c>
      <c r="E22" s="13">
        <v>59.5</v>
      </c>
      <c r="F22" s="15">
        <f t="shared" si="0"/>
        <v>2.5862068965517241E-2</v>
      </c>
    </row>
    <row r="23" spans="1:6" ht="17.25" customHeight="1" x14ac:dyDescent="0.3">
      <c r="B23" s="4" t="s">
        <v>112</v>
      </c>
      <c r="C23" s="5">
        <v>82.9</v>
      </c>
      <c r="D23" s="13">
        <v>85</v>
      </c>
      <c r="E23" s="13">
        <v>87.2</v>
      </c>
      <c r="F23" s="15">
        <f t="shared" si="0"/>
        <v>2.5882352941176506E-2</v>
      </c>
    </row>
    <row r="24" spans="1:6" ht="17.25" customHeight="1" x14ac:dyDescent="0.3">
      <c r="B24" s="1"/>
      <c r="C24" s="5"/>
      <c r="D24" s="13"/>
      <c r="E24" s="13"/>
    </row>
    <row r="25" spans="1:6" ht="25.5" customHeight="1" x14ac:dyDescent="0.3">
      <c r="B25" s="1" t="s">
        <v>118</v>
      </c>
      <c r="C25" s="13">
        <v>68.5</v>
      </c>
      <c r="D25" s="13">
        <v>70.2</v>
      </c>
      <c r="E25" s="13">
        <v>72</v>
      </c>
      <c r="F25" s="15">
        <f t="shared" si="0"/>
        <v>2.5641025641025599E-2</v>
      </c>
    </row>
    <row r="26" spans="1:6" ht="30.75" customHeight="1" x14ac:dyDescent="0.3">
      <c r="B26" s="1" t="s">
        <v>117</v>
      </c>
      <c r="C26" s="13">
        <v>98</v>
      </c>
      <c r="D26" s="13">
        <v>100</v>
      </c>
      <c r="E26" s="13">
        <v>102.5</v>
      </c>
      <c r="F26" s="15">
        <f t="shared" si="0"/>
        <v>2.5000000000000001E-2</v>
      </c>
    </row>
    <row r="27" spans="1:6" ht="16.5" customHeight="1" x14ac:dyDescent="0.3"/>
    <row r="28" spans="1:6" ht="21" customHeight="1" x14ac:dyDescent="0.3">
      <c r="A28" s="4" t="s">
        <v>119</v>
      </c>
    </row>
    <row r="29" spans="1:6" ht="21" customHeight="1" x14ac:dyDescent="0.3">
      <c r="A29" s="4" t="s">
        <v>120</v>
      </c>
    </row>
    <row r="30" spans="1:6" ht="21" customHeight="1" x14ac:dyDescent="0.3">
      <c r="A30" s="4" t="s">
        <v>121</v>
      </c>
    </row>
  </sheetData>
  <phoneticPr fontId="2" type="noConversion"/>
  <printOptions gridLines="1"/>
  <pageMargins left="0.74803149606299213" right="0.74803149606299213" top="0.59055118110236227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Allotments</vt:lpstr>
      <vt:lpstr>Cemetery</vt:lpstr>
      <vt:lpstr>Forum</vt:lpstr>
      <vt:lpstr>Dock</vt:lpstr>
      <vt:lpstr>Barrow Park</vt:lpstr>
      <vt:lpstr>Market</vt:lpstr>
      <vt:lpstr>Land Charges</vt:lpstr>
      <vt:lpstr>Estates</vt:lpstr>
      <vt:lpstr>Town Hall </vt:lpstr>
      <vt:lpstr>Allotments!Print_Area</vt:lpstr>
      <vt:lpstr>'Barrow Park'!Print_Area</vt:lpstr>
      <vt:lpstr>Cemetery!Print_Area</vt:lpstr>
      <vt:lpstr>Dock!Print_Area</vt:lpstr>
      <vt:lpstr>Forum!Print_Area</vt:lpstr>
      <vt:lpstr>'Land Charges'!Print_Area</vt:lpstr>
      <vt:lpstr>Market!Print_Area</vt:lpstr>
      <vt:lpstr>'Town Hall '!Print_Area</vt:lpstr>
      <vt:lpstr>Allotments!Print_Titles</vt:lpstr>
      <vt:lpstr>Cemetery!Print_Titles</vt:lpstr>
    </vt:vector>
  </TitlesOfParts>
  <Company>Barrow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gpunton</dc:creator>
  <cp:lastModifiedBy>Helen Wilson</cp:lastModifiedBy>
  <cp:lastPrinted>2015-03-18T10:54:34Z</cp:lastPrinted>
  <dcterms:created xsi:type="dcterms:W3CDTF">2012-01-20T09:05:46Z</dcterms:created>
  <dcterms:modified xsi:type="dcterms:W3CDTF">2016-06-30T09:47:46Z</dcterms:modified>
</cp:coreProperties>
</file>